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13" i="1"/>
  <c r="I13" s="1"/>
  <c r="F12" l="1"/>
  <c r="I12" s="1"/>
  <c r="F11"/>
  <c r="I11" s="1"/>
  <c r="F10"/>
  <c r="I10" s="1"/>
  <c r="F9"/>
  <c r="F14" l="1"/>
  <c r="I9"/>
  <c r="I14" s="1"/>
</calcChain>
</file>

<file path=xl/sharedStrings.xml><?xml version="1.0" encoding="utf-8"?>
<sst xmlns="http://schemas.openxmlformats.org/spreadsheetml/2006/main" count="21" uniqueCount="20">
  <si>
    <t>№ п/п</t>
  </si>
  <si>
    <t>Адрес (адреса)</t>
  </si>
  <si>
    <t>Ед. изм.</t>
  </si>
  <si>
    <t>Кратность оказания услуг (кол-во раз в год)</t>
  </si>
  <si>
    <t>Общая стоимость, руб.</t>
  </si>
  <si>
    <t>м²</t>
  </si>
  <si>
    <t>Директор</t>
  </si>
  <si>
    <t>Стоимость 1 м², руб.</t>
  </si>
  <si>
    <t>Л.В. Посняченко</t>
  </si>
  <si>
    <t>Этаж</t>
  </si>
  <si>
    <t>Тип окон</t>
  </si>
  <si>
    <t>Металлопласти-ковые окна</t>
  </si>
  <si>
    <t xml:space="preserve">Техническое задание </t>
  </si>
  <si>
    <t>Общая площадь окон 
(с учетом 2-х сторон), 
м²</t>
  </si>
  <si>
    <t>195257, Санкт-Петербург, ул. Вавиловых, д.13,      корп.3, литера А</t>
  </si>
  <si>
    <t>195257, Санкт-Петербург, пр. Науки д.10, корп. 1, литера А, пом. 9Н</t>
  </si>
  <si>
    <t xml:space="preserve">       на Оказание услуг по мытью окон для Государственного бюджетного учреждения дополнительного образования Центра внешкольной работы с детьми и молодежью Калининского района Санкт-Петербурга «Академический»  </t>
  </si>
  <si>
    <t>Место оказания услуг:  195257, г.Санкт-Петербург, ул. Вавиловых, дом 13, корп. 3, литера А; 
                                       195257, г.Санкт-Петербург, пр. Науки, дом 10, корп. 1, литера А, пом.9Н.</t>
  </si>
  <si>
    <t>Приложение № 2</t>
  </si>
  <si>
    <t>Сроки оказания услуг:  в период с 21 августа по 31 августа 2026 года на территории Заказчика по адресу: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</si>
</sst>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vertical="center" wrapText="1"/>
    </xf>
    <xf numFmtId="4" fontId="2" fillId="0" borderId="2" xfId="0" applyNumberFormat="1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vertical="center" wrapText="1"/>
    </xf>
    <xf numFmtId="4" fontId="2" fillId="0" borderId="7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vertical="center" wrapText="1"/>
    </xf>
    <xf numFmtId="4" fontId="2" fillId="0" borderId="6" xfId="0" applyNumberFormat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4" fontId="1" fillId="0" borderId="5" xfId="0" applyNumberFormat="1" applyFont="1" applyBorder="1" applyAlignment="1">
      <alignment wrapText="1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0" borderId="6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topLeftCell="A7" workbookViewId="0">
      <selection activeCell="E23" sqref="E23"/>
    </sheetView>
  </sheetViews>
  <sheetFormatPr defaultRowHeight="15.75"/>
  <cols>
    <col min="1" max="1" width="6.140625" style="1" customWidth="1"/>
    <col min="2" max="2" width="21.5703125" style="1" customWidth="1"/>
    <col min="3" max="3" width="10.140625" style="1" customWidth="1"/>
    <col min="4" max="4" width="11" style="1" customWidth="1"/>
    <col min="5" max="5" width="15.85546875" style="1" customWidth="1"/>
    <col min="6" max="6" width="22" style="1" customWidth="1"/>
    <col min="7" max="7" width="17.28515625" style="1" customWidth="1"/>
    <col min="8" max="8" width="13.42578125" style="1" customWidth="1"/>
    <col min="9" max="9" width="17.42578125" style="1" customWidth="1"/>
    <col min="10" max="16384" width="9.140625" style="1"/>
  </cols>
  <sheetData>
    <row r="1" spans="1:9">
      <c r="I1" s="24" t="s">
        <v>18</v>
      </c>
    </row>
    <row r="2" spans="1:9" ht="21" customHeight="1">
      <c r="A2" s="32" t="s">
        <v>12</v>
      </c>
      <c r="B2" s="32"/>
      <c r="C2" s="32"/>
      <c r="D2" s="32"/>
      <c r="E2" s="32"/>
      <c r="F2" s="32"/>
      <c r="G2" s="32"/>
      <c r="H2" s="32"/>
      <c r="I2" s="32"/>
    </row>
    <row r="3" spans="1:9" ht="5.25" customHeight="1">
      <c r="D3" s="25"/>
      <c r="I3" s="24"/>
    </row>
    <row r="4" spans="1:9" ht="32.25" customHeight="1">
      <c r="A4" s="31" t="s">
        <v>16</v>
      </c>
      <c r="B4" s="31"/>
      <c r="C4" s="31"/>
      <c r="D4" s="31"/>
      <c r="E4" s="31"/>
      <c r="F4" s="31"/>
      <c r="G4" s="31"/>
      <c r="H4" s="31"/>
      <c r="I4" s="31"/>
    </row>
    <row r="6" spans="1:9" ht="15" customHeight="1">
      <c r="A6" s="29" t="s">
        <v>0</v>
      </c>
      <c r="B6" s="29" t="s">
        <v>1</v>
      </c>
      <c r="C6" s="29" t="s">
        <v>2</v>
      </c>
      <c r="D6" s="29" t="s">
        <v>9</v>
      </c>
      <c r="E6" s="29" t="s">
        <v>10</v>
      </c>
      <c r="F6" s="27" t="s">
        <v>13</v>
      </c>
      <c r="G6" s="29" t="s">
        <v>3</v>
      </c>
      <c r="H6" s="33" t="s">
        <v>7</v>
      </c>
      <c r="I6" s="35" t="s">
        <v>4</v>
      </c>
    </row>
    <row r="7" spans="1:9">
      <c r="A7" s="30"/>
      <c r="B7" s="30"/>
      <c r="C7" s="30"/>
      <c r="D7" s="30"/>
      <c r="E7" s="30"/>
      <c r="F7" s="28"/>
      <c r="G7" s="30"/>
      <c r="H7" s="34"/>
      <c r="I7" s="36"/>
    </row>
    <row r="8" spans="1:9" ht="48" customHeight="1">
      <c r="A8" s="30"/>
      <c r="B8" s="30"/>
      <c r="C8" s="30"/>
      <c r="D8" s="30"/>
      <c r="E8" s="30"/>
      <c r="F8" s="28"/>
      <c r="G8" s="30"/>
      <c r="H8" s="34"/>
      <c r="I8" s="37"/>
    </row>
    <row r="9" spans="1:9" ht="26.25" customHeight="1">
      <c r="A9" s="38">
        <v>1</v>
      </c>
      <c r="B9" s="41" t="s">
        <v>14</v>
      </c>
      <c r="C9" s="38" t="s">
        <v>5</v>
      </c>
      <c r="D9" s="2">
        <v>1</v>
      </c>
      <c r="E9" s="38" t="s">
        <v>11</v>
      </c>
      <c r="F9" s="3">
        <f>344*2</f>
        <v>688</v>
      </c>
      <c r="G9" s="38">
        <v>1</v>
      </c>
      <c r="H9" s="4">
        <v>66</v>
      </c>
      <c r="I9" s="5">
        <f>F9*$G$9*H9</f>
        <v>45408</v>
      </c>
    </row>
    <row r="10" spans="1:9" ht="26.25" customHeight="1">
      <c r="A10" s="39"/>
      <c r="B10" s="42"/>
      <c r="C10" s="39"/>
      <c r="D10" s="6">
        <v>2</v>
      </c>
      <c r="E10" s="39"/>
      <c r="F10" s="7">
        <f>356*2</f>
        <v>712</v>
      </c>
      <c r="G10" s="39"/>
      <c r="H10" s="8">
        <v>66</v>
      </c>
      <c r="I10" s="9">
        <f t="shared" ref="I10:I13" si="0">F10*$G$9*H10</f>
        <v>46992</v>
      </c>
    </row>
    <row r="11" spans="1:9" ht="26.25" customHeight="1">
      <c r="A11" s="39"/>
      <c r="B11" s="42"/>
      <c r="C11" s="39"/>
      <c r="D11" s="6">
        <v>3</v>
      </c>
      <c r="E11" s="39"/>
      <c r="F11" s="7">
        <f>184*2</f>
        <v>368</v>
      </c>
      <c r="G11" s="39"/>
      <c r="H11" s="8">
        <v>66</v>
      </c>
      <c r="I11" s="9">
        <f t="shared" si="0"/>
        <v>24288</v>
      </c>
    </row>
    <row r="12" spans="1:9" ht="26.25" customHeight="1">
      <c r="A12" s="40"/>
      <c r="B12" s="43"/>
      <c r="C12" s="40"/>
      <c r="D12" s="10">
        <v>4</v>
      </c>
      <c r="E12" s="39"/>
      <c r="F12" s="11">
        <f>192*2</f>
        <v>384</v>
      </c>
      <c r="G12" s="39"/>
      <c r="H12" s="12">
        <v>66</v>
      </c>
      <c r="I12" s="13">
        <f t="shared" si="0"/>
        <v>25344</v>
      </c>
    </row>
    <row r="13" spans="1:9" ht="66.75" customHeight="1">
      <c r="A13" s="10">
        <v>2</v>
      </c>
      <c r="B13" s="26" t="s">
        <v>15</v>
      </c>
      <c r="C13" s="14" t="s">
        <v>5</v>
      </c>
      <c r="D13" s="15">
        <v>2</v>
      </c>
      <c r="E13" s="40"/>
      <c r="F13" s="16">
        <f>136*2</f>
        <v>272</v>
      </c>
      <c r="G13" s="40"/>
      <c r="H13" s="17">
        <v>66</v>
      </c>
      <c r="I13" s="18">
        <f t="shared" si="0"/>
        <v>17952</v>
      </c>
    </row>
    <row r="14" spans="1:9" ht="18.75" customHeight="1">
      <c r="A14" s="19"/>
      <c r="B14" s="20"/>
      <c r="C14" s="20"/>
      <c r="D14" s="20"/>
      <c r="E14" s="20"/>
      <c r="F14" s="21">
        <f>SUM(F9:F13)</f>
        <v>2424</v>
      </c>
      <c r="G14" s="20"/>
      <c r="H14" s="22"/>
      <c r="I14" s="23">
        <f>SUM(I9:I13)</f>
        <v>159984</v>
      </c>
    </row>
    <row r="16" spans="1:9" ht="19.5" customHeight="1">
      <c r="B16" s="1" t="s">
        <v>19</v>
      </c>
    </row>
    <row r="17" spans="2:9" ht="36.75" customHeight="1">
      <c r="B17" s="31" t="s">
        <v>17</v>
      </c>
      <c r="C17" s="31"/>
      <c r="D17" s="31"/>
      <c r="E17" s="31"/>
      <c r="F17" s="31"/>
      <c r="G17" s="31"/>
      <c r="H17" s="31"/>
      <c r="I17" s="31"/>
    </row>
    <row r="21" spans="2:9">
      <c r="B21" s="1" t="s">
        <v>6</v>
      </c>
      <c r="F21" s="1" t="s">
        <v>8</v>
      </c>
    </row>
  </sheetData>
  <mergeCells count="17">
    <mergeCell ref="G9:G13"/>
    <mergeCell ref="F6:F8"/>
    <mergeCell ref="G6:G8"/>
    <mergeCell ref="B17:I17"/>
    <mergeCell ref="A4:I4"/>
    <mergeCell ref="A2:I2"/>
    <mergeCell ref="H6:H8"/>
    <mergeCell ref="I6:I8"/>
    <mergeCell ref="A9:A12"/>
    <mergeCell ref="B9:B12"/>
    <mergeCell ref="C9:C12"/>
    <mergeCell ref="A6:A8"/>
    <mergeCell ref="B6:B8"/>
    <mergeCell ref="C6:C8"/>
    <mergeCell ref="D6:D8"/>
    <mergeCell ref="E6:E8"/>
    <mergeCell ref="E9:E13"/>
  </mergeCells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2026-03-06T13:08:30Z</dcterms:modified>
</cp:coreProperties>
</file>