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6" windowHeight="7068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1" i="2" l="1"/>
  <c r="J10" i="3" l="1"/>
  <c r="J11" i="3" s="1"/>
  <c r="K15" i="3" s="1"/>
  <c r="J9" i="3"/>
  <c r="J8" i="3"/>
  <c r="D9" i="3"/>
  <c r="D10" i="3"/>
  <c r="D11" i="3"/>
  <c r="D12" i="3"/>
  <c r="D14" i="3" s="1"/>
  <c r="D18" i="3" s="1"/>
  <c r="D13" i="3"/>
  <c r="D8" i="3"/>
</calcChain>
</file>

<file path=xl/sharedStrings.xml><?xml version="1.0" encoding="utf-8"?>
<sst xmlns="http://schemas.openxmlformats.org/spreadsheetml/2006/main" count="62" uniqueCount="42">
  <si>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</si>
  <si>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</si>
  <si>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</si>
  <si>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</si>
  <si>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</si>
  <si>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</si>
  <si>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</si>
  <si>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</si>
  <si>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</si>
  <si>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</si>
  <si>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</si>
  <si>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</si>
  <si>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</si>
  <si>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</si>
  <si>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 xml:space="preserve">________________ </t>
  </si>
  <si>
    <t xml:space="preserve">Кол-во </t>
  </si>
  <si>
    <t>Наименьшая цена за ед. из столбцов             с 7-13              руб.</t>
  </si>
  <si>
    <t>Пушкинского района С-Пб</t>
  </si>
  <si>
    <t>Определнение цены контракта проведено на основании метода сопоставимых рыночных цен (анализ рынка) в соответствии с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</si>
  <si>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-</t>
  </si>
  <si>
    <t>Итого, в том числе НДС, руб.</t>
  </si>
  <si>
    <t xml:space="preserve">на оказание услуг по предповерочной подготовке и поверке весов в ГБДОУ детский сад № 30 Пушкинского района С-Пб
</t>
  </si>
  <si>
    <t>Характеристики услуг</t>
  </si>
  <si>
    <t>шт.</t>
  </si>
  <si>
    <t>Начальник отдела образования</t>
  </si>
  <si>
    <t xml:space="preserve">Предповерочная подготовка и поверка весов электронных медицинских ВЭМ-150 </t>
  </si>
  <si>
    <t>Цена из реестра контрактов, руб.</t>
  </si>
  <si>
    <t>Описание объекта закупки в соответствии с Приложением № 2 к контракту</t>
  </si>
  <si>
    <t>Предповерочная подготовка и поверка весов электронных порционных CASSW-20</t>
  </si>
  <si>
    <t xml:space="preserve">Предповерочная подготовка и поверка весов порционных CAS SW-10 </t>
  </si>
  <si>
    <t>____________ И.Н. Орловская</t>
  </si>
  <si>
    <t>«___» ___________ 2026 г.</t>
  </si>
  <si>
    <t>«____»___________ 2026 г.</t>
  </si>
  <si>
    <t>Ценовое  предложение вх. № 147 от 11.02.2026.</t>
  </si>
  <si>
    <t>Ценовое предложение вх. №148 от 11.02.2026</t>
  </si>
  <si>
    <t>Ценовое предложение вх. №149 от 11.02.2026</t>
  </si>
  <si>
    <t>Расчет составил: контрактный управляющий ГБДОУ детский сад № 30 Пушкинского района С-Пб                                          М.В. Истомина</t>
  </si>
  <si>
    <t>Предмет закупки</t>
  </si>
  <si>
    <t>Врио заведующего ГБДОУ детский сад № 30</t>
  </si>
  <si>
    <t>С.В. Зотов</t>
  </si>
  <si>
    <t>27.02.2026</t>
  </si>
  <si>
    <t>Предповерочная подготовка и поверка весов бытовых товарных Romitech SIBS-150 N с индикатором из нержавеющей стали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</si>
</sst>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_ ;\-0\ "/>
    <numFmt numFmtId="165" formatCode="0.00;[Red]0.00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color rgb="FFFF0000"/>
      <name val="Times New Roman"/>
      <family val="1"/>
      <charset val="204"/>
    </font>
    <font>
      <sz val="9"/>
      <color rgb="FF333333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33333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5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2" fillId="0" borderId="0" xfId="0" applyFont="1"/>
    <xf numFmtId="0" fontId="4" fillId="0" borderId="0" xfId="0" applyFont="1"/>
    <xf numFmtId="0" fontId="11" fillId="0" borderId="4" xfId="0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7" fillId="0" borderId="4" xfId="0" applyNumberFormat="1" applyFont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top" wrapText="1"/>
    </xf>
    <xf numFmtId="1" fontId="10" fillId="0" borderId="4" xfId="0" applyNumberFormat="1" applyFont="1" applyFill="1" applyBorder="1" applyAlignment="1">
      <alignment horizontal="center" vertical="center" shrinkToFit="1"/>
    </xf>
    <xf numFmtId="0" fontId="13" fillId="0" borderId="0" xfId="0" applyFont="1"/>
    <xf numFmtId="0" fontId="1" fillId="0" borderId="0" xfId="0" applyFont="1" applyAlignment="1">
      <alignment wrapText="1"/>
    </xf>
    <xf numFmtId="0" fontId="15" fillId="2" borderId="4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shrinkToFit="1"/>
    </xf>
    <xf numFmtId="2" fontId="4" fillId="0" borderId="4" xfId="0" applyNumberFormat="1" applyFont="1" applyFill="1" applyBorder="1" applyAlignment="1">
      <alignment horizontal="center" vertical="center" shrinkToFit="1"/>
    </xf>
    <xf numFmtId="2" fontId="16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14" fillId="2" borderId="4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wrapText="1"/>
    </xf>
    <xf numFmtId="0" fontId="1" fillId="0" borderId="0" xfId="0" applyFont="1"/>
    <xf numFmtId="164" fontId="2" fillId="0" borderId="4" xfId="0" applyNumberFormat="1" applyFont="1" applyBorder="1" applyAlignment="1">
      <alignment horizontal="center"/>
    </xf>
    <xf numFmtId="2" fontId="4" fillId="0" borderId="4" xfId="0" applyNumberFormat="1" applyFont="1" applyFill="1" applyBorder="1" applyAlignment="1">
      <alignment vertical="center" shrinkToFit="1"/>
    </xf>
    <xf numFmtId="165" fontId="2" fillId="0" borderId="4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horizontal="justify"/>
    </xf>
    <xf numFmtId="0" fontId="2" fillId="0" borderId="0" xfId="0" applyFont="1" applyAlignment="1"/>
    <xf numFmtId="14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5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2" fillId="0" borderId="5" xfId="0" applyFont="1" applyBorder="1" applyAlignment="1">
      <alignment horizontal="right" vertical="center" wrapText="1"/>
    </xf>
    <xf numFmtId="0" fontId="0" fillId="0" borderId="7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23</xdr:row>
      <xdr:rowOff>0</xdr:rowOff>
    </xdr:from>
    <xdr:to>
      <xdr:col>1</xdr:col>
      <xdr:colOff>414529</xdr:colOff>
      <xdr:row>23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topLeftCell="A19" zoomScaleNormal="100" workbookViewId="0">
      <selection activeCell="R24" sqref="R24"/>
    </sheetView>
  </sheetViews>
  <sheetFormatPr defaultColWidth="9.109375" defaultRowHeight="13.8" x14ac:dyDescent="0.25"/>
  <cols>
    <col min="1" max="1" width="4.109375" style="3" customWidth="1"/>
    <col min="2" max="2" width="27.88671875" style="3" customWidth="1"/>
    <col min="3" max="3" width="20.33203125" style="3" customWidth="1"/>
    <col min="4" max="4" width="6.33203125" style="3" customWidth="1"/>
    <col min="5" max="5" width="5.33203125" style="3" customWidth="1"/>
    <col min="6" max="6" width="6.5546875" style="3" customWidth="1"/>
    <col min="7" max="9" width="10.6640625" style="3" customWidth="1"/>
    <col min="10" max="10" width="8.33203125" style="3" customWidth="1"/>
    <col min="11" max="11" width="7.44140625" style="3" customWidth="1"/>
    <col min="12" max="12" width="7.6640625" style="3" customWidth="1"/>
    <col min="13" max="13" width="6.5546875" style="3" customWidth="1"/>
    <col min="14" max="14" width="11.44140625" style="3" customWidth="1"/>
    <col min="15" max="15" width="10.109375" style="3" customWidth="1"/>
    <col min="16" max="17" width="9.109375" style="3" customWidth="1"/>
    <col min="18" max="18" width="12.33203125" style="3" customWidth="1"/>
    <col min="19" max="16384" width="9.109375" style="3"/>
  </cols>
  <sheetData>
    <row r="1" spans="1:18" ht="15.6" x14ac:dyDescent="0.3">
      <c r="B1" s="18"/>
      <c r="C1" s="18"/>
      <c r="J1" s="1"/>
    </row>
    <row r="2" spans="1:18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13"/>
      <c r="O2" s="13"/>
    </row>
    <row r="3" spans="1:18" x14ac:dyDescent="0.25">
      <c r="A3" s="13"/>
      <c r="B3" s="2" t="s">
        <v>0</v>
      </c>
      <c r="C3" s="2"/>
      <c r="F3" s="13"/>
      <c r="G3" s="13"/>
      <c r="H3" s="15"/>
      <c r="I3" s="13"/>
      <c r="J3" s="2" t="s">
        <v>1</v>
      </c>
    </row>
    <row r="4" spans="1:18" ht="15.6" x14ac:dyDescent="0.3">
      <c r="A4" s="13"/>
      <c r="B4" s="27" t="s">
        <v>24</v>
      </c>
      <c r="F4" s="13"/>
      <c r="G4" s="13"/>
      <c r="H4" s="15"/>
      <c r="I4" s="13"/>
      <c r="J4" s="9" t="s">
        <v>38</v>
      </c>
    </row>
    <row r="5" spans="1:18" ht="15.6" x14ac:dyDescent="0.3">
      <c r="A5" s="13"/>
      <c r="B5" s="27" t="s">
        <v>2</v>
      </c>
      <c r="F5" s="13"/>
      <c r="G5" s="13"/>
      <c r="H5" s="15"/>
      <c r="I5" s="13"/>
      <c r="J5" s="9" t="s">
        <v>17</v>
      </c>
    </row>
    <row r="6" spans="1:18" ht="15.6" x14ac:dyDescent="0.3">
      <c r="A6" s="13"/>
      <c r="B6" s="27" t="s">
        <v>3</v>
      </c>
      <c r="F6" s="13"/>
      <c r="G6" s="13"/>
      <c r="H6" s="15"/>
      <c r="I6" s="13"/>
      <c r="J6" s="4"/>
    </row>
    <row r="7" spans="1:18" ht="27" customHeight="1" x14ac:dyDescent="0.3">
      <c r="A7" s="13"/>
      <c r="B7" s="27" t="s">
        <v>30</v>
      </c>
      <c r="F7" s="13"/>
      <c r="G7" s="13"/>
      <c r="H7" s="15"/>
      <c r="I7" s="13"/>
      <c r="J7" s="4" t="s">
        <v>14</v>
      </c>
      <c r="L7" s="27" t="s">
        <v>39</v>
      </c>
    </row>
    <row r="8" spans="1:18" ht="15.6" x14ac:dyDescent="0.3">
      <c r="A8" s="13"/>
      <c r="B8" s="27" t="s">
        <v>31</v>
      </c>
      <c r="F8" s="13"/>
      <c r="G8" s="13"/>
      <c r="H8" s="15"/>
      <c r="I8" s="13"/>
      <c r="J8" s="4" t="s">
        <v>32</v>
      </c>
    </row>
    <row r="9" spans="1:18" x14ac:dyDescent="0.25">
      <c r="A9" s="13"/>
      <c r="B9" s="13"/>
      <c r="C9" s="13"/>
      <c r="D9" s="13"/>
      <c r="E9" s="13"/>
      <c r="F9" s="13"/>
      <c r="G9" s="13"/>
      <c r="H9" s="15"/>
      <c r="I9" s="13"/>
      <c r="J9" s="13"/>
      <c r="K9" s="13"/>
      <c r="L9" s="13"/>
      <c r="M9" s="13"/>
      <c r="N9" s="13"/>
      <c r="O9" s="13"/>
    </row>
    <row r="10" spans="1:18" ht="15.6" x14ac:dyDescent="0.3">
      <c r="A10" s="45" t="s">
        <v>7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</row>
    <row r="11" spans="1:18" ht="17.25" customHeight="1" x14ac:dyDescent="0.3">
      <c r="A11" s="48" t="s">
        <v>21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19"/>
      <c r="Q11" s="19"/>
      <c r="R11" s="19"/>
    </row>
    <row r="12" spans="1:18" ht="15.75" customHeight="1" x14ac:dyDescent="0.25"/>
    <row r="13" spans="1:18" ht="14.4" customHeight="1" x14ac:dyDescent="0.25">
      <c r="A13" s="37" t="s">
        <v>4</v>
      </c>
      <c r="B13" s="46" t="s">
        <v>37</v>
      </c>
      <c r="C13" s="50" t="s">
        <v>22</v>
      </c>
      <c r="D13" s="47" t="s">
        <v>8</v>
      </c>
      <c r="E13" s="37" t="s">
        <v>5</v>
      </c>
      <c r="F13" s="37" t="s">
        <v>15</v>
      </c>
      <c r="G13" s="37" t="s">
        <v>6</v>
      </c>
      <c r="H13" s="37"/>
      <c r="I13" s="37"/>
      <c r="J13" s="36" t="s">
        <v>9</v>
      </c>
      <c r="K13" s="36" t="s">
        <v>10</v>
      </c>
      <c r="L13" s="36" t="s">
        <v>26</v>
      </c>
      <c r="M13" s="36" t="s">
        <v>11</v>
      </c>
      <c r="N13" s="36" t="s">
        <v>16</v>
      </c>
      <c r="O13" s="36" t="s">
        <v>13</v>
      </c>
    </row>
    <row r="14" spans="1:18" ht="15" customHeight="1" x14ac:dyDescent="0.25">
      <c r="A14" s="37"/>
      <c r="B14" s="46"/>
      <c r="C14" s="51"/>
      <c r="D14" s="47"/>
      <c r="E14" s="37"/>
      <c r="F14" s="37"/>
      <c r="G14" s="37"/>
      <c r="H14" s="37"/>
      <c r="I14" s="37"/>
      <c r="J14" s="36"/>
      <c r="K14" s="36"/>
      <c r="L14" s="36"/>
      <c r="M14" s="36"/>
      <c r="N14" s="36"/>
      <c r="O14" s="36"/>
    </row>
    <row r="15" spans="1:18" ht="14.4" customHeight="1" x14ac:dyDescent="0.25">
      <c r="A15" s="37"/>
      <c r="B15" s="37"/>
      <c r="C15" s="51"/>
      <c r="D15" s="37"/>
      <c r="E15" s="37"/>
      <c r="F15" s="37"/>
      <c r="G15" s="49" t="s">
        <v>33</v>
      </c>
      <c r="H15" s="39" t="s">
        <v>34</v>
      </c>
      <c r="I15" s="49" t="s">
        <v>35</v>
      </c>
      <c r="J15" s="36"/>
      <c r="K15" s="36"/>
      <c r="L15" s="36"/>
      <c r="M15" s="36"/>
      <c r="N15" s="36"/>
      <c r="O15" s="36"/>
    </row>
    <row r="16" spans="1:18" ht="48.75" customHeight="1" x14ac:dyDescent="0.25">
      <c r="A16" s="37"/>
      <c r="B16" s="37"/>
      <c r="C16" s="52"/>
      <c r="D16" s="37"/>
      <c r="E16" s="37"/>
      <c r="F16" s="37"/>
      <c r="G16" s="49"/>
      <c r="H16" s="40"/>
      <c r="I16" s="49"/>
      <c r="J16" s="36"/>
      <c r="K16" s="36"/>
      <c r="L16" s="36"/>
      <c r="M16" s="36"/>
      <c r="N16" s="36"/>
      <c r="O16" s="36"/>
    </row>
    <row r="17" spans="1:15" ht="12" customHeight="1" x14ac:dyDescent="0.25">
      <c r="A17" s="16">
        <v>1</v>
      </c>
      <c r="B17" s="12">
        <v>2</v>
      </c>
      <c r="C17" s="12">
        <v>3</v>
      </c>
      <c r="D17" s="6">
        <v>4</v>
      </c>
      <c r="E17" s="6">
        <v>5</v>
      </c>
      <c r="F17" s="17">
        <v>6</v>
      </c>
      <c r="G17" s="11">
        <v>7</v>
      </c>
      <c r="H17" s="11">
        <v>8</v>
      </c>
      <c r="I17" s="10">
        <v>9</v>
      </c>
      <c r="J17" s="10">
        <v>10</v>
      </c>
      <c r="K17" s="10">
        <v>11</v>
      </c>
      <c r="L17" s="10">
        <v>12</v>
      </c>
      <c r="M17" s="10">
        <v>13</v>
      </c>
      <c r="N17" s="10">
        <v>14</v>
      </c>
      <c r="O17" s="24">
        <v>15</v>
      </c>
    </row>
    <row r="18" spans="1:15" ht="64.5" customHeight="1" x14ac:dyDescent="0.25">
      <c r="A18" s="5">
        <v>1</v>
      </c>
      <c r="B18" s="53" t="s">
        <v>25</v>
      </c>
      <c r="C18" s="25" t="s">
        <v>27</v>
      </c>
      <c r="D18" s="23" t="s">
        <v>19</v>
      </c>
      <c r="E18" s="20" t="s">
        <v>23</v>
      </c>
      <c r="F18" s="21">
        <v>1</v>
      </c>
      <c r="G18" s="29">
        <v>2920</v>
      </c>
      <c r="H18" s="22">
        <v>3182.8</v>
      </c>
      <c r="I18" s="22">
        <v>3387.2</v>
      </c>
      <c r="J18" s="29">
        <v>2920</v>
      </c>
      <c r="K18" s="23" t="s">
        <v>19</v>
      </c>
      <c r="L18" s="23" t="s">
        <v>19</v>
      </c>
      <c r="M18" s="23" t="s">
        <v>19</v>
      </c>
      <c r="N18" s="29">
        <v>2920</v>
      </c>
      <c r="O18" s="29">
        <v>2920</v>
      </c>
    </row>
    <row r="19" spans="1:15" ht="66" customHeight="1" x14ac:dyDescent="0.25">
      <c r="A19" s="5">
        <v>2</v>
      </c>
      <c r="B19" s="53" t="s">
        <v>28</v>
      </c>
      <c r="C19" s="25" t="s">
        <v>27</v>
      </c>
      <c r="D19" s="23" t="s">
        <v>19</v>
      </c>
      <c r="E19" s="20" t="s">
        <v>23</v>
      </c>
      <c r="F19" s="21">
        <v>1</v>
      </c>
      <c r="G19" s="29">
        <v>2720</v>
      </c>
      <c r="H19" s="22">
        <v>2964.8</v>
      </c>
      <c r="I19" s="22">
        <v>3155.2</v>
      </c>
      <c r="J19" s="29">
        <v>2720</v>
      </c>
      <c r="K19" s="23" t="s">
        <v>19</v>
      </c>
      <c r="L19" s="23" t="s">
        <v>19</v>
      </c>
      <c r="M19" s="23" t="s">
        <v>19</v>
      </c>
      <c r="N19" s="29">
        <v>2720</v>
      </c>
      <c r="O19" s="29">
        <v>2720</v>
      </c>
    </row>
    <row r="20" spans="1:15" ht="66" customHeight="1" x14ac:dyDescent="0.25">
      <c r="A20" s="5">
        <v>3</v>
      </c>
      <c r="B20" s="53" t="s">
        <v>29</v>
      </c>
      <c r="C20" s="25" t="s">
        <v>27</v>
      </c>
      <c r="D20" s="23" t="s">
        <v>19</v>
      </c>
      <c r="E20" s="20" t="s">
        <v>23</v>
      </c>
      <c r="F20" s="21">
        <v>1</v>
      </c>
      <c r="G20" s="29">
        <v>2720</v>
      </c>
      <c r="H20" s="22">
        <v>2964.8</v>
      </c>
      <c r="I20" s="22">
        <v>3155.2</v>
      </c>
      <c r="J20" s="29">
        <v>2720</v>
      </c>
      <c r="K20" s="23" t="s">
        <v>19</v>
      </c>
      <c r="L20" s="23" t="s">
        <v>19</v>
      </c>
      <c r="M20" s="23" t="s">
        <v>19</v>
      </c>
      <c r="N20" s="29">
        <v>2720</v>
      </c>
      <c r="O20" s="29">
        <v>2720</v>
      </c>
    </row>
    <row r="21" spans="1:15" ht="63" customHeight="1" x14ac:dyDescent="0.25">
      <c r="A21" s="5">
        <v>4</v>
      </c>
      <c r="B21" s="54" t="s">
        <v>41</v>
      </c>
      <c r="C21" s="26" t="s">
        <v>27</v>
      </c>
      <c r="D21" s="28" t="str">
        <f>$D$20</f>
        <v>-</v>
      </c>
      <c r="E21" s="20" t="s">
        <v>23</v>
      </c>
      <c r="F21" s="21">
        <v>1</v>
      </c>
      <c r="G21" s="30">
        <v>2920</v>
      </c>
      <c r="H21" s="31">
        <v>3182.8</v>
      </c>
      <c r="I21" s="31">
        <v>3387.2</v>
      </c>
      <c r="J21" s="30">
        <v>2920</v>
      </c>
      <c r="K21" s="23" t="s">
        <v>19</v>
      </c>
      <c r="L21" s="23" t="s">
        <v>19</v>
      </c>
      <c r="M21" s="23" t="s">
        <v>19</v>
      </c>
      <c r="N21" s="30">
        <v>2920</v>
      </c>
      <c r="O21" s="30">
        <v>2920</v>
      </c>
    </row>
    <row r="22" spans="1:15" ht="30" customHeight="1" x14ac:dyDescent="0.25">
      <c r="A22" s="14"/>
      <c r="B22" s="41" t="s">
        <v>20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3"/>
      <c r="O22" s="22">
        <v>11280</v>
      </c>
    </row>
    <row r="23" spans="1:15" ht="46.2" customHeight="1" x14ac:dyDescent="0.25">
      <c r="A23" s="38" t="s">
        <v>18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</row>
    <row r="24" spans="1:15" ht="33.6" customHeight="1" x14ac:dyDescent="0.25">
      <c r="A24" s="32" t="s">
        <v>36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</row>
    <row r="25" spans="1:15" x14ac:dyDescent="0.25">
      <c r="A25" s="34" t="s">
        <v>40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</row>
  </sheetData>
  <mergeCells count="23">
    <mergeCell ref="A2:M2"/>
    <mergeCell ref="A10:O10"/>
    <mergeCell ref="A13:A16"/>
    <mergeCell ref="B13:B16"/>
    <mergeCell ref="D13:D16"/>
    <mergeCell ref="F13:F16"/>
    <mergeCell ref="J13:J16"/>
    <mergeCell ref="K13:K16"/>
    <mergeCell ref="A11:O11"/>
    <mergeCell ref="G15:G16"/>
    <mergeCell ref="I15:I16"/>
    <mergeCell ref="N13:N16"/>
    <mergeCell ref="O13:O16"/>
    <mergeCell ref="E13:E16"/>
    <mergeCell ref="C13:C16"/>
    <mergeCell ref="A24:O24"/>
    <mergeCell ref="A25:O25"/>
    <mergeCell ref="M13:M16"/>
    <mergeCell ref="G13:I14"/>
    <mergeCell ref="A23:O23"/>
    <mergeCell ref="L13:L16"/>
    <mergeCell ref="H15:H16"/>
    <mergeCell ref="B22:N22"/>
  </mergeCells>
  <pageMargins left="0.43307086614173229" right="0.43307086614173229" top="0.94488188976377963" bottom="0.55118110236220474" header="0.31496062992125984" footer="0.31496062992125984"/>
  <pageSetup paperSize="9" scale="90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18"/>
  <sheetViews>
    <sheetView topLeftCell="A6" workbookViewId="0">
      <selection activeCell="I8" sqref="I8:J8"/>
    </sheetView>
  </sheetViews>
  <sheetFormatPr defaultRowHeight="14.4" x14ac:dyDescent="0.3"/>
  <cols>
    <col min="1" max="1" width="79.6640625" customWidth="1"/>
    <col min="11" max="11" width="14.6640625" customWidth="1"/>
  </cols>
  <sheetData>
    <row r="6" spans="1:11" ht="62.4" x14ac:dyDescent="0.3">
      <c r="A6" s="8" t="s">
        <v>12</v>
      </c>
    </row>
    <row r="7" spans="1:11" ht="15.6" x14ac:dyDescent="0.3">
      <c r="A7" s="7"/>
    </row>
    <row r="8" spans="1:11" x14ac:dyDescent="0.3">
      <c r="B8">
        <v>250</v>
      </c>
      <c r="C8">
        <v>22.7</v>
      </c>
      <c r="D8">
        <f>B8*C8</f>
        <v>5675</v>
      </c>
      <c r="H8">
        <v>180</v>
      </c>
      <c r="I8">
        <v>24.3</v>
      </c>
      <c r="J8">
        <f>H8*I8</f>
        <v>4374</v>
      </c>
    </row>
    <row r="9" spans="1:11" x14ac:dyDescent="0.3">
      <c r="B9">
        <v>1000</v>
      </c>
      <c r="C9">
        <v>14.4</v>
      </c>
      <c r="D9">
        <f t="shared" ref="D9:D13" si="0">B9*C9</f>
        <v>14400</v>
      </c>
      <c r="H9">
        <v>29</v>
      </c>
      <c r="I9">
        <v>309.89999999999998</v>
      </c>
      <c r="J9">
        <f>H9*I9</f>
        <v>8987.0999999999985</v>
      </c>
    </row>
    <row r="10" spans="1:11" x14ac:dyDescent="0.3">
      <c r="B10">
        <v>2</v>
      </c>
      <c r="C10">
        <v>84.02</v>
      </c>
      <c r="D10">
        <f t="shared" si="0"/>
        <v>168.04</v>
      </c>
      <c r="H10">
        <v>1</v>
      </c>
      <c r="I10">
        <v>325.7</v>
      </c>
      <c r="J10">
        <f>H10*I10</f>
        <v>325.7</v>
      </c>
    </row>
    <row r="11" spans="1:11" x14ac:dyDescent="0.3">
      <c r="B11">
        <v>200</v>
      </c>
      <c r="C11">
        <v>17</v>
      </c>
      <c r="D11">
        <f t="shared" si="0"/>
        <v>3400</v>
      </c>
      <c r="J11">
        <f>SUM(J8:J10)</f>
        <v>13686.8</v>
      </c>
    </row>
    <row r="12" spans="1:11" x14ac:dyDescent="0.3">
      <c r="B12">
        <v>20</v>
      </c>
      <c r="C12">
        <v>92</v>
      </c>
      <c r="D12">
        <f t="shared" si="0"/>
        <v>1840</v>
      </c>
    </row>
    <row r="13" spans="1:11" x14ac:dyDescent="0.3">
      <c r="B13">
        <v>10</v>
      </c>
      <c r="C13">
        <v>66.7</v>
      </c>
      <c r="D13">
        <f t="shared" si="0"/>
        <v>667</v>
      </c>
      <c r="J13">
        <v>13686.8</v>
      </c>
    </row>
    <row r="14" spans="1:11" x14ac:dyDescent="0.3">
      <c r="D14">
        <f>SUM(D8:D13)</f>
        <v>26150.04</v>
      </c>
    </row>
    <row r="15" spans="1:11" x14ac:dyDescent="0.3">
      <c r="K15">
        <f>J13-J11</f>
        <v>0</v>
      </c>
    </row>
    <row r="16" spans="1:11" x14ac:dyDescent="0.3">
      <c r="E16">
        <v>26150.04</v>
      </c>
    </row>
    <row r="18" spans="4:4" x14ac:dyDescent="0.3">
      <c r="D18">
        <f>E16-D14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2026-02-27T10:16:41Z</dcterms:modified>
</cp:coreProperties>
</file>