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43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1'!$A$1:$I$12</definedName>
  </definedNames>
  <calcPr calcId="144525" refMode="R1C1" fullPrecision="0"/>
</workbook>
</file>

<file path=xl/calcChain.xml><?xml version="1.0" encoding="utf-8"?>
<calcChain xmlns="http://schemas.openxmlformats.org/spreadsheetml/2006/main">
  <c r="F8" i="29" l="1"/>
  <c r="E8" i="29"/>
  <c r="D8" i="29"/>
  <c r="H8" i="29" l="1"/>
  <c r="I8" i="29" s="1"/>
  <c r="I9" i="29" l="1"/>
  <c r="F10" i="17" l="1"/>
  <c r="L10" i="17" s="1"/>
  <c r="L18" i="17" s="1"/>
  <c r="I10" i="17"/>
  <c r="J10" i="17"/>
  <c r="K10" i="17" s="1"/>
  <c r="F11" i="17"/>
  <c r="I11" i="17"/>
  <c r="J11" i="17"/>
  <c r="K11" i="17" s="1"/>
  <c r="L11" i="17"/>
  <c r="F12" i="17"/>
  <c r="L12" i="17" s="1"/>
  <c r="I12" i="17"/>
  <c r="J12" i="17"/>
  <c r="K12" i="17"/>
  <c r="F13" i="17"/>
  <c r="I13" i="17"/>
  <c r="J13" i="17"/>
  <c r="K13" i="17" s="1"/>
  <c r="L13" i="17"/>
  <c r="F14" i="17"/>
  <c r="L14" i="17" s="1"/>
  <c r="I14" i="17"/>
  <c r="J14" i="17"/>
  <c r="K14" i="17" s="1"/>
  <c r="F15" i="17"/>
  <c r="L15" i="17" s="1"/>
  <c r="I15" i="17"/>
  <c r="J15" i="17"/>
  <c r="K15" i="17" s="1"/>
  <c r="F16" i="17"/>
  <c r="I16" i="17"/>
  <c r="J16" i="17"/>
  <c r="K16" i="17"/>
  <c r="L16" i="17"/>
  <c r="F10" i="11"/>
  <c r="I10" i="11"/>
  <c r="J10" i="11"/>
  <c r="K10" i="11" s="1"/>
  <c r="L10" i="11"/>
  <c r="N10" i="11" s="1"/>
  <c r="N18" i="11" s="1"/>
  <c r="F11" i="11"/>
  <c r="I11" i="11"/>
  <c r="J11" i="11"/>
  <c r="K11" i="11"/>
  <c r="L11" i="11"/>
  <c r="N11" i="11" s="1"/>
  <c r="F12" i="11"/>
  <c r="L12" i="11" s="1"/>
  <c r="N12" i="11" s="1"/>
  <c r="I12" i="11"/>
  <c r="K12" i="11" s="1"/>
  <c r="J12" i="11"/>
  <c r="F13" i="11"/>
  <c r="I13" i="11"/>
  <c r="J13" i="11"/>
  <c r="K13" i="11"/>
  <c r="L13" i="11"/>
  <c r="N13" i="11" s="1"/>
  <c r="F14" i="11"/>
  <c r="L14" i="11" s="1"/>
  <c r="N14" i="11" s="1"/>
  <c r="I14" i="11"/>
  <c r="K14" i="11" s="1"/>
  <c r="J14" i="11"/>
  <c r="F15" i="11"/>
  <c r="I15" i="11"/>
  <c r="J15" i="11"/>
  <c r="K15" i="11"/>
  <c r="L15" i="11"/>
  <c r="N15" i="11" s="1"/>
  <c r="F16" i="11"/>
  <c r="L16" i="11" s="1"/>
  <c r="N16" i="11" s="1"/>
  <c r="I16" i="11"/>
  <c r="K16" i="11" s="1"/>
  <c r="J16" i="11"/>
  <c r="F8" i="19"/>
  <c r="L8" i="19"/>
  <c r="L16" i="19"/>
  <c r="I8" i="19"/>
  <c r="J8" i="19"/>
  <c r="K8" i="19" s="1"/>
  <c r="F9" i="19"/>
  <c r="L9" i="19" s="1"/>
  <c r="I9" i="19"/>
  <c r="K9" i="19" s="1"/>
  <c r="J9" i="19"/>
  <c r="F10" i="19"/>
  <c r="I10" i="19"/>
  <c r="J10" i="19"/>
  <c r="K10" i="19"/>
  <c r="L10" i="19"/>
  <c r="F11" i="19"/>
  <c r="L11" i="19" s="1"/>
  <c r="I11" i="19"/>
  <c r="J11" i="19"/>
  <c r="K11" i="19" s="1"/>
  <c r="F12" i="19"/>
  <c r="L12" i="19" s="1"/>
  <c r="I12" i="19"/>
  <c r="J12" i="19"/>
  <c r="K12" i="19"/>
  <c r="F13" i="19"/>
  <c r="L13" i="19" s="1"/>
  <c r="I13" i="19"/>
  <c r="J13" i="19"/>
  <c r="K13" i="19" s="1"/>
  <c r="F14" i="19"/>
  <c r="L14" i="19" s="1"/>
  <c r="I14" i="19"/>
  <c r="J14" i="19"/>
  <c r="K14" i="19" s="1"/>
  <c r="L18" i="11"/>
</calcChain>
</file>

<file path=xl/sharedStrings.xml><?xml version="1.0" encoding="utf-8"?>
<sst xmlns="http://schemas.openxmlformats.org/spreadsheetml/2006/main" count="139" uniqueCount="69">
  <si>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</si>
  <si>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</si>
  <si>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</si>
  <si>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</si>
  <si>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</si>
  <si>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</si>
  <si>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</si>
  <si>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</si>
  <si>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</si>
  <si>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</si>
  <si>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</si>
  <si>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</si>
  <si>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</si>
  <si>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</si>
  <si>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</si>
  <si>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</si>
  <si>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</si>
  <si>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</si>
  <si>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</si>
  <si>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</si>
  <si>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</si>
  <si>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</si>
  <si>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</si>
  <si>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</si>
  <si>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</si>
  <si>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</si>
  <si>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</si>
  <si>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</si>
  <si>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</si>
  <si>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</si>
  <si>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</si>
  <si>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</si>
  <si>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</si>
  <si>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</si>
  <si>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</si>
  <si>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</si>
  <si>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</si>
  <si>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</si>
  <si>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</si>
  <si>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</si>
  <si>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</si>
  <si>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</si>
  <si>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</si>
  <si>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</si>
  <si>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</si>
  <si>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</si>
  <si>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</si>
  <si>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</si>
  <si>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</si>
  <si>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</si>
  <si>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</si>
  <si>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</si>
  <si>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</si>
  <si>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</si>
  <si>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</si>
  <si>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</si>
  <si>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</si>
  <si>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</si>
  <si>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</si>
  <si>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 xml:space="preserve">Ответы на запросы получены от 3 поставщиков (подрядчиков, исполнителей), Заказчиком принято решение при расчете цены договора использовать минимальное ценовое предложение. </t>
  </si>
  <si>
    <r>
      <t xml:space="preserve">Заказчиком были направлены запросы о предоставлении ценовой информации </t>
    </r>
    <r>
      <rPr>
        <u/>
        <sz val="11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1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</si>
  <si>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Обоснование цены контракта (договора) заключаемого у единственного поставщика </t>
  </si>
  <si>
    <t>Директор</t>
  </si>
  <si>
    <t>А.И. Черторыжская</t>
  </si>
  <si>
    <t>усл. ед.</t>
  </si>
  <si>
    <t>Поверка манометров</t>
  </si>
  <si>
    <t>Источник инф. № 1
Вх.№193/26 от 10.03.2026</t>
  </si>
  <si>
    <t>Источник инф. № 2
Вх.№194/26 от 10.03.2026</t>
  </si>
  <si>
    <t xml:space="preserve">Источник инф. № 3
Вх.№195/26 от 10.03.2026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</si>
</sst>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%"/>
    <numFmt numFmtId="166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0" fillId="0" borderId="0"/>
    <xf numFmtId="0" fontId="21" fillId="0" borderId="0"/>
    <xf numFmtId="0" fontId="21" fillId="0" borderId="0"/>
    <xf numFmtId="164" fontId="21" fillId="0" borderId="0" applyFont="0" applyFill="0" applyBorder="0" applyAlignment="0" applyProtection="0"/>
  </cellStyleXfs>
  <cellXfs count="109">
    <xf numFmtId="0" fontId="0" fillId="0" borderId="0" xfId="0"/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2" borderId="1" xfId="0" applyFont="1" applyFill="1" applyBorder="1" applyAlignment="1">
      <alignment horizontal="lef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4" fontId="27" fillId="2" borderId="3" xfId="0" applyNumberFormat="1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lef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righ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top" wrapText="1"/>
    </xf>
    <xf numFmtId="10" fontId="30" fillId="0" borderId="1" xfId="0" applyNumberFormat="1" applyFont="1" applyFill="1" applyBorder="1" applyAlignment="1">
      <alignment horizontal="center" vertical="center" wrapText="1"/>
    </xf>
    <xf numFmtId="0" fontId="32" fillId="0" borderId="0" xfId="0" applyFont="1"/>
    <xf numFmtId="4" fontId="30" fillId="2" borderId="3" xfId="0" applyNumberFormat="1" applyFont="1" applyFill="1" applyBorder="1" applyAlignment="1">
      <alignment horizontal="center" vertical="center" wrapText="1"/>
    </xf>
    <xf numFmtId="165" fontId="30" fillId="2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0" fontId="30" fillId="3" borderId="1" xfId="0" applyNumberFormat="1" applyFont="1" applyFill="1" applyBorder="1" applyAlignment="1">
      <alignment horizontal="center" vertical="center" wrapText="1"/>
    </xf>
    <xf numFmtId="165" fontId="30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31" fillId="0" borderId="4" xfId="0" applyFont="1" applyBorder="1" applyAlignment="1">
      <alignment horizontal="righ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2" fillId="0" borderId="0" xfId="0" applyFont="1"/>
    <xf numFmtId="166" fontId="22" fillId="0" borderId="0" xfId="0" applyNumberFormat="1" applyFont="1"/>
    <xf numFmtId="4" fontId="22" fillId="0" borderId="0" xfId="0" applyNumberFormat="1" applyFont="1"/>
    <xf numFmtId="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0" fontId="19" fillId="4" borderId="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4" fontId="22" fillId="2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left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2" fillId="0" borderId="1" xfId="0" applyNumberFormat="1" applyFont="1" applyBorder="1" applyAlignment="1">
      <alignment horizontal="center" vertical="center" wrapText="1"/>
    </xf>
    <xf numFmtId="0" fontId="31" fillId="0" borderId="7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0" fontId="24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5" xfId="0" applyNumberFormat="1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top" wrapText="1"/>
    </xf>
    <xf numFmtId="0" fontId="24" fillId="2" borderId="2" xfId="0" applyFont="1" applyFill="1" applyBorder="1" applyAlignment="1">
      <alignment horizontal="left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left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16" fillId="4" borderId="10" xfId="0" applyFont="1" applyFill="1" applyBorder="1" applyAlignment="1">
      <alignment horizontal="right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horizontal="left" vertical="center" wrapText="1"/>
    </xf>
    <xf numFmtId="0" fontId="13" fillId="4" borderId="10" xfId="0" applyFont="1" applyFill="1" applyBorder="1" applyAlignment="1">
      <alignment horizontal="left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7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8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8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8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4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4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4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5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5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5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1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4" t="s">
        <v>35</v>
      </c>
      <c r="B1" s="64"/>
    </row>
    <row r="2" spans="1:2" ht="30.75" customHeight="1" x14ac:dyDescent="0.25">
      <c r="A2" s="64"/>
      <c r="B2" s="64"/>
    </row>
    <row r="3" spans="1:2" ht="15.75" x14ac:dyDescent="0.25">
      <c r="A3" s="65" t="s">
        <v>0</v>
      </c>
      <c r="B3" s="65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6" t="s">
        <v>3</v>
      </c>
      <c r="B8" s="67"/>
    </row>
    <row r="9" spans="1:2" ht="15.75" x14ac:dyDescent="0.25">
      <c r="A9" s="38"/>
      <c r="B9" s="38"/>
    </row>
    <row r="10" spans="1:2" ht="15.75" x14ac:dyDescent="0.25">
      <c r="A10" s="68" t="s">
        <v>4</v>
      </c>
      <c r="B10" s="68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68.25" customHeight="1" x14ac:dyDescent="0.25">
      <c r="A2" s="74" t="s">
        <v>42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ht="35.25" customHeight="1" x14ac:dyDescent="0.25">
      <c r="A3" s="72" t="s">
        <v>44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5" t="s">
        <v>9</v>
      </c>
      <c r="B5" s="77" t="s">
        <v>22</v>
      </c>
      <c r="C5" s="79" t="s">
        <v>53</v>
      </c>
      <c r="D5" s="80"/>
      <c r="E5" s="80"/>
      <c r="F5" s="81"/>
      <c r="G5" s="77" t="s">
        <v>23</v>
      </c>
      <c r="H5" s="77" t="s">
        <v>24</v>
      </c>
      <c r="I5" s="69" t="s">
        <v>21</v>
      </c>
      <c r="J5" s="69"/>
      <c r="K5" s="69"/>
      <c r="L5" s="43" t="s">
        <v>34</v>
      </c>
      <c r="P5" s="30"/>
    </row>
    <row r="6" spans="1:16" ht="89.25" x14ac:dyDescent="0.25">
      <c r="A6" s="76"/>
      <c r="B6" s="78"/>
      <c r="C6" s="45" t="s">
        <v>50</v>
      </c>
      <c r="D6" s="45" t="s">
        <v>51</v>
      </c>
      <c r="E6" s="45" t="s">
        <v>52</v>
      </c>
      <c r="F6" s="14"/>
      <c r="G6" s="82"/>
      <c r="H6" s="82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70" t="s">
        <v>33</v>
      </c>
      <c r="B16" s="71"/>
      <c r="C16" s="71"/>
      <c r="D16" s="71"/>
      <c r="E16" s="71"/>
      <c r="F16" s="71"/>
      <c r="G16" s="71"/>
      <c r="H16" s="71"/>
      <c r="I16" s="71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4" t="s">
        <v>35</v>
      </c>
      <c r="B1" s="64"/>
    </row>
    <row r="2" spans="1:2" ht="54.75" customHeight="1" x14ac:dyDescent="0.25">
      <c r="A2" s="64"/>
      <c r="B2" s="64"/>
    </row>
    <row r="3" spans="1:2" ht="15.75" x14ac:dyDescent="0.25">
      <c r="A3" s="65" t="s">
        <v>0</v>
      </c>
      <c r="B3" s="65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6" t="s">
        <v>3</v>
      </c>
      <c r="B8" s="67"/>
    </row>
    <row r="9" spans="1:2" ht="15.75" x14ac:dyDescent="0.25">
      <c r="A9" s="8"/>
      <c r="B9" s="8"/>
    </row>
    <row r="10" spans="1:2" ht="15.75" x14ac:dyDescent="0.25">
      <c r="A10" s="68" t="s">
        <v>4</v>
      </c>
      <c r="B10" s="68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8" ht="14.25" customHeight="1" x14ac:dyDescent="0.25">
      <c r="A2" s="74" t="s">
        <v>28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8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8" ht="49.5" customHeight="1" x14ac:dyDescent="0.25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</row>
    <row r="5" spans="1:18" ht="21.75" customHeight="1" x14ac:dyDescent="0.25">
      <c r="A5" s="72" t="s">
        <v>39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83" t="s">
        <v>21</v>
      </c>
      <c r="J7" s="83"/>
      <c r="K7" s="83"/>
      <c r="L7" s="13" t="s">
        <v>34</v>
      </c>
      <c r="M7" s="44" t="s">
        <v>49</v>
      </c>
      <c r="N7" s="84" t="s">
        <v>38</v>
      </c>
      <c r="R7" s="30"/>
    </row>
    <row r="8" spans="1:18" ht="153" x14ac:dyDescent="0.25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5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4" t="s">
        <v>35</v>
      </c>
      <c r="B1" s="64"/>
    </row>
    <row r="2" spans="1:2" ht="54.75" customHeight="1" x14ac:dyDescent="0.25">
      <c r="A2" s="64"/>
      <c r="B2" s="64"/>
    </row>
    <row r="3" spans="1:2" ht="15.75" x14ac:dyDescent="0.25">
      <c r="A3" s="65" t="s">
        <v>0</v>
      </c>
      <c r="B3" s="65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6" t="s">
        <v>3</v>
      </c>
      <c r="B8" s="67"/>
    </row>
    <row r="9" spans="1:2" ht="15.75" x14ac:dyDescent="0.25">
      <c r="A9" s="8"/>
      <c r="B9" s="8"/>
    </row>
    <row r="10" spans="1:2" ht="15.75" x14ac:dyDescent="0.25">
      <c r="A10" s="68" t="s">
        <v>4</v>
      </c>
      <c r="B10" s="68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14.25" customHeight="1" x14ac:dyDescent="0.25">
      <c r="A2" s="74" t="s">
        <v>40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16" ht="49.5" customHeight="1" x14ac:dyDescent="0.25">
      <c r="A4" s="72" t="s">
        <v>45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6" ht="21" customHeight="1" x14ac:dyDescent="0.25">
      <c r="A5" s="72" t="s">
        <v>43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69" t="s">
        <v>21</v>
      </c>
      <c r="J7" s="69"/>
      <c r="K7" s="69"/>
      <c r="L7" s="13" t="s">
        <v>34</v>
      </c>
      <c r="P7" s="30"/>
    </row>
    <row r="8" spans="1:16" ht="89.25" x14ac:dyDescent="0.25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4" t="s">
        <v>12</v>
      </c>
      <c r="B2" s="64"/>
    </row>
    <row r="3" spans="1:2" ht="33.75" customHeight="1" x14ac:dyDescent="0.25">
      <c r="A3" s="64"/>
      <c r="B3" s="64"/>
    </row>
    <row r="4" spans="1:2" ht="15.75" x14ac:dyDescent="0.25">
      <c r="A4" s="86" t="s">
        <v>0</v>
      </c>
      <c r="B4" s="86"/>
    </row>
    <row r="5" spans="1:2" ht="15.75" x14ac:dyDescent="0.25">
      <c r="A5" s="87" t="s">
        <v>1</v>
      </c>
      <c r="B5" s="23" t="s">
        <v>13</v>
      </c>
    </row>
    <row r="6" spans="1:2" ht="54.75" customHeight="1" x14ac:dyDescent="0.25">
      <c r="A6" s="88"/>
      <c r="B6" s="23" t="s">
        <v>14</v>
      </c>
    </row>
    <row r="7" spans="1:2" ht="42" customHeight="1" x14ac:dyDescent="0.25">
      <c r="A7" s="88"/>
      <c r="B7" s="23" t="s">
        <v>15</v>
      </c>
    </row>
    <row r="8" spans="1:2" ht="38.25" customHeight="1" x14ac:dyDescent="0.25">
      <c r="A8" s="89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3" t="s">
        <v>7</v>
      </c>
      <c r="B14" s="6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11"/>
  <sheetViews>
    <sheetView tabSelected="1" zoomScaleNormal="100" workbookViewId="0">
      <selection activeCell="E29" sqref="E29"/>
    </sheetView>
  </sheetViews>
  <sheetFormatPr defaultRowHeight="15" x14ac:dyDescent="0.25"/>
  <cols>
    <col min="1" max="1" width="6.5703125" customWidth="1"/>
    <col min="2" max="2" width="30.710937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  <col min="11" max="11" width="10" style="54" bestFit="1" customWidth="1"/>
    <col min="12" max="12" width="9.28515625" style="54" bestFit="1" customWidth="1"/>
    <col min="13" max="13" width="12" customWidth="1"/>
  </cols>
  <sheetData>
    <row r="1" spans="1:14" s="51" customFormat="1" ht="22.5" customHeight="1" x14ac:dyDescent="0.25">
      <c r="A1" s="100" t="s">
        <v>61</v>
      </c>
      <c r="B1" s="100"/>
      <c r="C1" s="100"/>
      <c r="D1" s="100"/>
      <c r="E1" s="100"/>
      <c r="F1" s="100"/>
      <c r="G1" s="100"/>
      <c r="H1" s="100"/>
      <c r="I1" s="100"/>
      <c r="K1" s="53"/>
      <c r="L1" s="53"/>
    </row>
    <row r="2" spans="1:14" s="51" customFormat="1" ht="60" customHeight="1" x14ac:dyDescent="0.25">
      <c r="A2" s="101" t="s">
        <v>60</v>
      </c>
      <c r="B2" s="101"/>
      <c r="C2" s="101"/>
      <c r="D2" s="101"/>
      <c r="E2" s="101"/>
      <c r="F2" s="101"/>
      <c r="G2" s="101"/>
      <c r="H2" s="101"/>
      <c r="I2" s="101"/>
      <c r="K2" s="53"/>
      <c r="L2" s="53"/>
    </row>
    <row r="3" spans="1:14" s="51" customFormat="1" ht="31.5" customHeight="1" x14ac:dyDescent="0.25">
      <c r="A3" s="102" t="s">
        <v>59</v>
      </c>
      <c r="B3" s="102"/>
      <c r="C3" s="102"/>
      <c r="D3" s="102"/>
      <c r="E3" s="102"/>
      <c r="F3" s="102"/>
      <c r="G3" s="102"/>
      <c r="H3" s="102"/>
      <c r="I3" s="102"/>
      <c r="K3" s="53"/>
      <c r="L3" s="53"/>
    </row>
    <row r="4" spans="1:14" ht="34.9" customHeight="1" x14ac:dyDescent="0.25">
      <c r="A4" s="93" t="s">
        <v>9</v>
      </c>
      <c r="B4" s="93" t="s">
        <v>22</v>
      </c>
      <c r="C4" s="93" t="s">
        <v>55</v>
      </c>
      <c r="D4" s="96" t="s">
        <v>53</v>
      </c>
      <c r="E4" s="96"/>
      <c r="F4" s="96"/>
      <c r="G4" s="97" t="s">
        <v>23</v>
      </c>
      <c r="H4" s="106" t="s">
        <v>56</v>
      </c>
      <c r="I4" s="103" t="s">
        <v>58</v>
      </c>
    </row>
    <row r="5" spans="1:14" ht="24" customHeight="1" x14ac:dyDescent="0.25">
      <c r="A5" s="94"/>
      <c r="B5" s="94"/>
      <c r="C5" s="94"/>
      <c r="D5" s="96" t="s">
        <v>66</v>
      </c>
      <c r="E5" s="96" t="s">
        <v>67</v>
      </c>
      <c r="F5" s="96" t="s">
        <v>68</v>
      </c>
      <c r="G5" s="98"/>
      <c r="H5" s="107"/>
      <c r="I5" s="104"/>
    </row>
    <row r="6" spans="1:14" ht="60.6" customHeight="1" x14ac:dyDescent="0.25">
      <c r="A6" s="95"/>
      <c r="B6" s="95"/>
      <c r="C6" s="95"/>
      <c r="D6" s="96"/>
      <c r="E6" s="96"/>
      <c r="F6" s="96"/>
      <c r="G6" s="99"/>
      <c r="H6" s="108"/>
      <c r="I6" s="105"/>
    </row>
    <row r="7" spans="1:14" x14ac:dyDescent="0.25">
      <c r="A7" s="46">
        <v>1</v>
      </c>
      <c r="B7" s="46">
        <v>2</v>
      </c>
      <c r="C7" s="57">
        <v>3</v>
      </c>
      <c r="D7" s="57">
        <v>4</v>
      </c>
      <c r="E7" s="57">
        <v>5</v>
      </c>
      <c r="F7" s="57">
        <v>6</v>
      </c>
      <c r="G7" s="57">
        <v>7</v>
      </c>
      <c r="H7" s="46">
        <v>8</v>
      </c>
      <c r="I7" s="46">
        <v>10</v>
      </c>
    </row>
    <row r="8" spans="1:14" x14ac:dyDescent="0.25">
      <c r="A8" s="50">
        <v>1</v>
      </c>
      <c r="B8" s="58" t="s">
        <v>65</v>
      </c>
      <c r="C8" s="49" t="s">
        <v>64</v>
      </c>
      <c r="D8" s="59">
        <f>480*25</f>
        <v>12000</v>
      </c>
      <c r="E8" s="59">
        <f>910*25</f>
        <v>22750</v>
      </c>
      <c r="F8" s="59">
        <f>1028*25</f>
        <v>25700</v>
      </c>
      <c r="G8" s="60">
        <v>1</v>
      </c>
      <c r="H8" s="61">
        <f t="shared" ref="H8" si="0">MIN(D8:F8)</f>
        <v>12000</v>
      </c>
      <c r="I8" s="62">
        <f>H8*G8</f>
        <v>12000</v>
      </c>
      <c r="M8" s="56"/>
      <c r="N8" s="56"/>
    </row>
    <row r="9" spans="1:14" ht="21" customHeight="1" x14ac:dyDescent="0.25">
      <c r="A9" s="90" t="s">
        <v>57</v>
      </c>
      <c r="B9" s="91"/>
      <c r="C9" s="92"/>
      <c r="D9" s="92"/>
      <c r="E9" s="92"/>
      <c r="F9" s="92"/>
      <c r="G9" s="92"/>
      <c r="H9" s="91"/>
      <c r="I9" s="48">
        <f>SUM(I8:I8)</f>
        <v>12000</v>
      </c>
      <c r="L9" s="55"/>
    </row>
    <row r="11" spans="1:14" x14ac:dyDescent="0.25">
      <c r="B11" s="51" t="s">
        <v>62</v>
      </c>
      <c r="C11" s="51"/>
      <c r="D11" s="51"/>
      <c r="E11" s="51"/>
      <c r="F11" s="51"/>
      <c r="G11" s="51"/>
      <c r="H11" s="52" t="s">
        <v>63</v>
      </c>
    </row>
  </sheetData>
  <mergeCells count="14">
    <mergeCell ref="A9:H9"/>
    <mergeCell ref="C4:C6"/>
    <mergeCell ref="D4:F4"/>
    <mergeCell ref="G4:G6"/>
    <mergeCell ref="A1:I1"/>
    <mergeCell ref="A2:I2"/>
    <mergeCell ref="A3:I3"/>
    <mergeCell ref="A4:A6"/>
    <mergeCell ref="B4:B6"/>
    <mergeCell ref="D5:D6"/>
    <mergeCell ref="E5:E6"/>
    <mergeCell ref="F5:F6"/>
    <mergeCell ref="I4:I6"/>
    <mergeCell ref="H4:H6"/>
  </mergeCells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Гришина М.А.</cp:lastModifiedBy>
  <cp:lastPrinted>2026-03-03T11:24:12Z</cp:lastPrinted>
  <dcterms:created xsi:type="dcterms:W3CDTF">2011-08-15T06:57:36Z</dcterms:created>
  <dcterms:modified xsi:type="dcterms:W3CDTF">2026-03-11T09:41:44Z</dcterms:modified>
</cp:coreProperties>
</file>