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РАБОТЫ\Работа Хоспис 2\ЗАКУПКИ\.2026\.пункт_4\Вывоз тел\"/>
    </mc:Choice>
  </mc:AlternateContent>
  <bookViews>
    <workbookView xWindow="0" yWindow="0" windowWidth="19200" windowHeight="7050"/>
  </bookViews>
  <sheets>
    <sheet name="Лист2" sheetId="2" r:id="rId1"/>
  </sheets>
  <definedNames>
    <definedName name="_xlnm._FilterDatabase" localSheetId="0" hidden="1">Лист2!$A$2:$I$7</definedName>
  </definedNames>
  <calcPr calcId="162913"/>
</workbook>
</file>

<file path=xl/calcChain.xml><?xml version="1.0" encoding="utf-8"?>
<calcChain xmlns="http://schemas.openxmlformats.org/spreadsheetml/2006/main">
  <c r="H3" i="2" l="1"/>
  <c r="I3" i="2"/>
  <c r="J3" i="2"/>
  <c r="J5" i="2"/>
  <c r="G3" i="2" l="1"/>
  <c r="J4" i="2"/>
</calcChain>
</file>

<file path=xl/sharedStrings.xml><?xml version="1.0" encoding="utf-8"?>
<sst xmlns="http://schemas.openxmlformats.org/spreadsheetml/2006/main" count="19" uniqueCount="19">
  <si>
    <t>№ п/п</t>
  </si>
  <si>
    <t>Наименование услуги</t>
  </si>
  <si>
    <t>Ед. изм.</t>
  </si>
  <si>
    <t>Коэффициент вариации, %</t>
  </si>
  <si>
    <t>Среднее квадратичное отклонение</t>
  </si>
  <si>
    <t xml:space="preserve">НМЦК в соответствии с п. 3.21. (метод сопоставимых рыночных цен (анализ рынка) </t>
  </si>
  <si>
    <t>Коммерческое предложение № 1, в руб. и коп. В/х №142 от 12.05.2025</t>
  </si>
  <si>
    <t>Коммерческое предложение № 2, в руб. и коп. В/х №144 от 12.05.2025</t>
  </si>
  <si>
    <t>Коммерческое предложение № 3, в руб. и коп. В/х №143 от 12.05.2025</t>
  </si>
  <si>
    <t>Во исполнение ст. 34 и ч. 2 ст. 72 Бюджетного Кодекса, п. 1 ч. 1 ст. 1 статьи 6 Закона о контрактной системе с целью обеспечения результативности и эффективности осуществления закупок, исходя из необходимости достижения заданных результатов с использованием наименьшего объема средств (энономности) и достижения наилучшего результата с использованием определенного объема средств (результативности), заказчик устанавливает НМЦК, исходя из наименьшей цены единицы услуги и имеющегося у заказчика объема финансового обеспечения.</t>
  </si>
  <si>
    <t>НМЦК, исходя из наименьшей цены единицы Услуги</t>
  </si>
  <si>
    <t>чел.</t>
  </si>
  <si>
    <t>Начальная цена единицы услуги</t>
  </si>
  <si>
    <t>Расчет начальной (максимальной) цены контракта (договора)</t>
  </si>
  <si>
    <t>Оказание услуг по транспортировке тел умерших</t>
  </si>
  <si>
    <t>Максимальное значение цены Контракта (договора)</t>
  </si>
  <si>
    <t>Коммерческое предложение № 2, в руб. и коп. В/х №70 от 27.02.2026</t>
  </si>
  <si>
    <t>Коммерческое предложение № 3, в руб. и коп. В/х №71 от 27.02.2026</t>
  </si>
  <si>
    <t>Коммерческое предложение № 1, в руб. и коп. В/х №72 от 27.02.2026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</si>
</sst>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Calibri"/>
      <charset val="13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1"/>
      <name val="Calibri"/>
      <family val="2"/>
      <scheme val="minor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Calibri"/>
      <family val="2"/>
      <charset val="204"/>
      <scheme val="minor"/>
    </font>
    <font>
      <b/>
      <i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3" fillId="0" borderId="0" xfId="0" applyFont="1" applyFill="1" applyAlignment="1">
      <alignment vertical="top"/>
    </xf>
    <xf numFmtId="0" fontId="2" fillId="0" borderId="1" xfId="1" applyFont="1" applyFill="1" applyBorder="1" applyAlignment="1">
      <alignment horizontal="center" vertical="top" wrapText="1"/>
    </xf>
    <xf numFmtId="1" fontId="0" fillId="0" borderId="1" xfId="0" applyNumberFormat="1" applyBorder="1"/>
    <xf numFmtId="1" fontId="4" fillId="0" borderId="1" xfId="0" applyNumberFormat="1" applyFont="1" applyBorder="1"/>
    <xf numFmtId="4" fontId="5" fillId="0" borderId="1" xfId="0" applyNumberFormat="1" applyFont="1" applyFill="1" applyBorder="1" applyAlignment="1">
      <alignment vertical="top"/>
    </xf>
    <xf numFmtId="0" fontId="7" fillId="0" borderId="0" xfId="0" applyFont="1" applyFill="1" applyAlignment="1">
      <alignment vertical="top"/>
    </xf>
    <xf numFmtId="0" fontId="5" fillId="0" borderId="1" xfId="0" applyFont="1" applyFill="1" applyBorder="1" applyAlignment="1">
      <alignment horizontal="center" vertical="top" wrapText="1"/>
    </xf>
    <xf numFmtId="0" fontId="5" fillId="0" borderId="1" xfId="1" applyFont="1" applyFill="1" applyBorder="1" applyAlignment="1">
      <alignment horizontal="center" vertical="top" wrapText="1"/>
    </xf>
    <xf numFmtId="0" fontId="5" fillId="0" borderId="1" xfId="0" applyFont="1" applyFill="1" applyBorder="1" applyAlignment="1">
      <alignment vertical="top"/>
    </xf>
    <xf numFmtId="0" fontId="8" fillId="0" borderId="0" xfId="0" applyFont="1" applyFill="1" applyBorder="1" applyAlignment="1">
      <alignment horizontal="right" vertical="top" wrapText="1"/>
    </xf>
    <xf numFmtId="0" fontId="5" fillId="0" borderId="0" xfId="0" applyFont="1" applyFill="1" applyAlignment="1">
      <alignment vertical="top" wrapText="1"/>
    </xf>
    <xf numFmtId="0" fontId="5" fillId="0" borderId="0" xfId="0" applyFont="1" applyFill="1" applyAlignment="1">
      <alignment horizontal="center" vertical="top" wrapText="1"/>
    </xf>
    <xf numFmtId="0" fontId="5" fillId="0" borderId="0" xfId="0" applyFont="1" applyFill="1" applyAlignment="1">
      <alignment vertical="top"/>
    </xf>
    <xf numFmtId="0" fontId="7" fillId="0" borderId="0" xfId="0" applyFont="1" applyFill="1" applyAlignment="1">
      <alignment horizontal="center" vertical="top"/>
    </xf>
    <xf numFmtId="0" fontId="5" fillId="0" borderId="0" xfId="0" applyFont="1" applyFill="1" applyAlignment="1">
      <alignment horizontal="center" vertical="top" wrapText="1"/>
    </xf>
    <xf numFmtId="0" fontId="6" fillId="0" borderId="0" xfId="1" applyFont="1" applyFill="1" applyBorder="1" applyAlignment="1">
      <alignment horizontal="center" vertical="top"/>
    </xf>
    <xf numFmtId="0" fontId="8" fillId="0" borderId="1" xfId="0" applyFont="1" applyFill="1" applyBorder="1" applyAlignment="1">
      <alignment horizontal="right" vertical="top" wrapText="1"/>
    </xf>
    <xf numFmtId="0" fontId="8" fillId="0" borderId="2" xfId="0" applyFont="1" applyFill="1" applyBorder="1" applyAlignment="1">
      <alignment horizontal="right" vertical="top" wrapText="1"/>
    </xf>
    <xf numFmtId="0" fontId="8" fillId="0" borderId="3" xfId="0" applyFont="1" applyFill="1" applyBorder="1" applyAlignment="1">
      <alignment horizontal="right" vertical="top" wrapText="1"/>
    </xf>
    <xf numFmtId="0" fontId="8" fillId="0" borderId="4" xfId="0" applyFont="1" applyFill="1" applyBorder="1" applyAlignment="1">
      <alignment horizontal="right" vertical="top" wrapText="1"/>
    </xf>
    <xf numFmtId="4" fontId="5" fillId="0" borderId="1" xfId="1" applyNumberFormat="1" applyFont="1" applyFill="1" applyBorder="1" applyAlignment="1">
      <alignment horizontal="center" vertical="top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1"/>
  <sheetViews>
    <sheetView tabSelected="1" zoomScaleNormal="100" workbookViewId="0">
      <selection activeCell="D12" sqref="D12"/>
    </sheetView>
  </sheetViews>
  <sheetFormatPr defaultColWidth="9.1796875" defaultRowHeight="13"/>
  <cols>
    <col min="1" max="1" width="5" style="6" customWidth="1"/>
    <col min="2" max="2" width="24" style="6" customWidth="1"/>
    <col min="3" max="3" width="10.36328125" style="14" customWidth="1"/>
    <col min="4" max="4" width="13.453125" style="6" customWidth="1"/>
    <col min="5" max="6" width="12.81640625" style="6" customWidth="1"/>
    <col min="7" max="7" width="12" style="6" customWidth="1"/>
    <col min="8" max="8" width="12.54296875" style="6" customWidth="1"/>
    <col min="9" max="9" width="11" style="6" customWidth="1"/>
    <col min="10" max="10" width="13.6328125" style="6" customWidth="1"/>
    <col min="11" max="11" width="11.26953125" style="1" customWidth="1"/>
    <col min="12" max="12" width="13.1796875" style="1" hidden="1" customWidth="1"/>
    <col min="13" max="13" width="12" style="1" hidden="1" customWidth="1"/>
    <col min="14" max="14" width="13.08984375" style="1" hidden="1" customWidth="1"/>
    <col min="15" max="16384" width="9.1796875" style="1"/>
  </cols>
  <sheetData>
    <row r="1" spans="1:14">
      <c r="A1" s="16" t="s">
        <v>13</v>
      </c>
      <c r="B1" s="16"/>
      <c r="C1" s="16"/>
      <c r="D1" s="16"/>
      <c r="E1" s="16"/>
      <c r="F1" s="16"/>
      <c r="G1" s="16"/>
      <c r="H1" s="16"/>
      <c r="I1" s="16"/>
    </row>
    <row r="2" spans="1:14" ht="70.5" customHeight="1">
      <c r="A2" s="7" t="s">
        <v>0</v>
      </c>
      <c r="B2" s="7" t="s">
        <v>1</v>
      </c>
      <c r="C2" s="7" t="s">
        <v>2</v>
      </c>
      <c r="D2" s="21" t="s">
        <v>18</v>
      </c>
      <c r="E2" s="21" t="s">
        <v>16</v>
      </c>
      <c r="F2" s="21" t="s">
        <v>17</v>
      </c>
      <c r="G2" s="8" t="s">
        <v>3</v>
      </c>
      <c r="H2" s="8" t="s">
        <v>4</v>
      </c>
      <c r="I2" s="8" t="s">
        <v>5</v>
      </c>
      <c r="J2" s="8" t="s">
        <v>10</v>
      </c>
      <c r="L2" s="2" t="s">
        <v>6</v>
      </c>
      <c r="M2" s="2" t="s">
        <v>7</v>
      </c>
      <c r="N2" s="2" t="s">
        <v>8</v>
      </c>
    </row>
    <row r="3" spans="1:14" ht="39">
      <c r="A3" s="7">
        <v>1</v>
      </c>
      <c r="B3" s="7" t="s">
        <v>14</v>
      </c>
      <c r="C3" s="7" t="s">
        <v>11</v>
      </c>
      <c r="D3" s="5">
        <v>5500</v>
      </c>
      <c r="E3" s="5">
        <v>4500</v>
      </c>
      <c r="F3" s="5">
        <v>4800</v>
      </c>
      <c r="G3" s="9">
        <f>ROUND((H3/I3*100),2)</f>
        <v>10.4</v>
      </c>
      <c r="H3" s="9">
        <f>ROUND((STDEV(D3:F3)),2)</f>
        <v>513.16</v>
      </c>
      <c r="I3" s="5">
        <f>ROUND(AVERAGE(D3:F3),2)</f>
        <v>4933.33</v>
      </c>
      <c r="J3" s="5">
        <f>MIN(D3:F3)</f>
        <v>4500</v>
      </c>
      <c r="L3" s="3">
        <v>1285.93</v>
      </c>
      <c r="M3" s="4">
        <v>1414.5230000000001</v>
      </c>
      <c r="N3" s="3">
        <v>1543.116</v>
      </c>
    </row>
    <row r="4" spans="1:14" ht="14.5" customHeight="1">
      <c r="A4" s="17" t="s">
        <v>12</v>
      </c>
      <c r="B4" s="17"/>
      <c r="C4" s="17"/>
      <c r="D4" s="17"/>
      <c r="E4" s="17"/>
      <c r="F4" s="17"/>
      <c r="G4" s="17"/>
      <c r="H4" s="17"/>
      <c r="I4" s="17"/>
      <c r="J4" s="5">
        <f>SUM(J3:J3)</f>
        <v>4500</v>
      </c>
    </row>
    <row r="5" spans="1:14" ht="14.5" customHeight="1">
      <c r="A5" s="18" t="s">
        <v>15</v>
      </c>
      <c r="B5" s="19"/>
      <c r="C5" s="19"/>
      <c r="D5" s="19"/>
      <c r="E5" s="19"/>
      <c r="F5" s="19"/>
      <c r="G5" s="19"/>
      <c r="H5" s="19"/>
      <c r="I5" s="20"/>
      <c r="J5" s="5">
        <f>600000</f>
        <v>600000</v>
      </c>
    </row>
    <row r="6" spans="1:14" ht="14.5" customHeight="1">
      <c r="A6" s="10"/>
      <c r="B6" s="10"/>
      <c r="C6" s="10"/>
      <c r="D6" s="10"/>
      <c r="E6" s="10"/>
      <c r="F6" s="10"/>
      <c r="G6" s="10"/>
      <c r="H6" s="10"/>
      <c r="I6" s="10"/>
    </row>
    <row r="7" spans="1:14" ht="55.5" customHeight="1">
      <c r="A7" s="15" t="s">
        <v>9</v>
      </c>
      <c r="B7" s="15"/>
      <c r="C7" s="15"/>
      <c r="D7" s="15"/>
      <c r="E7" s="15"/>
      <c r="F7" s="15"/>
      <c r="G7" s="15"/>
      <c r="H7" s="15"/>
      <c r="I7" s="15"/>
      <c r="J7" s="15"/>
    </row>
    <row r="8" spans="1:14">
      <c r="A8" s="11"/>
      <c r="B8" s="11"/>
      <c r="C8" s="12"/>
      <c r="D8" s="11"/>
      <c r="E8" s="11"/>
    </row>
    <row r="9" spans="1:14">
      <c r="A9" s="13"/>
      <c r="B9" s="11"/>
      <c r="C9" s="12"/>
      <c r="D9" s="11"/>
      <c r="E9" s="11"/>
    </row>
    <row r="10" spans="1:14">
      <c r="A10" s="11"/>
      <c r="B10" s="11"/>
      <c r="C10" s="12"/>
      <c r="D10" s="11"/>
      <c r="E10" s="11"/>
    </row>
    <row r="11" spans="1:14">
      <c r="A11" s="11"/>
      <c r="B11" s="11"/>
      <c r="C11" s="12"/>
      <c r="D11" s="11"/>
      <c r="E11" s="11"/>
    </row>
    <row r="12" spans="1:14">
      <c r="A12" s="11"/>
      <c r="B12" s="11"/>
      <c r="C12" s="12"/>
      <c r="D12" s="11"/>
      <c r="E12" s="11"/>
    </row>
    <row r="13" spans="1:14">
      <c r="A13" s="11"/>
      <c r="B13" s="11"/>
      <c r="C13" s="12"/>
      <c r="D13" s="11"/>
      <c r="E13" s="11"/>
    </row>
    <row r="14" spans="1:14">
      <c r="A14" s="11"/>
      <c r="B14" s="11"/>
      <c r="C14" s="12"/>
      <c r="D14" s="11"/>
      <c r="E14" s="11"/>
    </row>
    <row r="15" spans="1:14">
      <c r="A15" s="11"/>
      <c r="B15" s="11"/>
      <c r="C15" s="12"/>
      <c r="D15" s="11"/>
      <c r="E15" s="11"/>
    </row>
    <row r="16" spans="1:14">
      <c r="A16" s="11"/>
      <c r="B16" s="11"/>
      <c r="C16" s="12"/>
      <c r="D16" s="11"/>
      <c r="E16" s="11"/>
    </row>
    <row r="17" spans="1:5">
      <c r="A17" s="11"/>
      <c r="B17" s="11"/>
      <c r="C17" s="12"/>
      <c r="D17" s="11"/>
      <c r="E17" s="11"/>
    </row>
    <row r="18" spans="1:5">
      <c r="A18" s="11"/>
      <c r="B18" s="11"/>
      <c r="C18" s="12"/>
      <c r="D18" s="11"/>
      <c r="E18" s="11"/>
    </row>
    <row r="19" spans="1:5">
      <c r="A19" s="11"/>
      <c r="B19" s="11"/>
      <c r="C19" s="12"/>
      <c r="D19" s="11"/>
      <c r="E19" s="11"/>
    </row>
    <row r="20" spans="1:5">
      <c r="A20" s="11"/>
      <c r="B20" s="11"/>
      <c r="C20" s="12"/>
      <c r="D20" s="11"/>
      <c r="E20" s="11"/>
    </row>
    <row r="21" spans="1:5">
      <c r="A21" s="11"/>
      <c r="B21" s="11"/>
      <c r="C21" s="12"/>
      <c r="D21" s="11"/>
      <c r="E21" s="11"/>
    </row>
    <row r="22" spans="1:5">
      <c r="A22" s="11"/>
      <c r="B22" s="11"/>
      <c r="C22" s="12"/>
      <c r="D22" s="11"/>
      <c r="E22" s="11"/>
    </row>
    <row r="23" spans="1:5">
      <c r="A23" s="11"/>
      <c r="B23" s="11"/>
      <c r="C23" s="12"/>
      <c r="D23" s="11"/>
      <c r="E23" s="11"/>
    </row>
    <row r="24" spans="1:5">
      <c r="A24" s="11"/>
      <c r="B24" s="11"/>
      <c r="C24" s="12"/>
      <c r="D24" s="11"/>
      <c r="E24" s="11"/>
    </row>
    <row r="25" spans="1:5">
      <c r="A25" s="11"/>
      <c r="B25" s="11"/>
      <c r="C25" s="12"/>
      <c r="D25" s="11"/>
      <c r="E25" s="11"/>
    </row>
    <row r="26" spans="1:5">
      <c r="A26" s="11"/>
      <c r="B26" s="11"/>
      <c r="C26" s="12"/>
      <c r="D26" s="11"/>
      <c r="E26" s="11"/>
    </row>
    <row r="27" spans="1:5">
      <c r="A27" s="11"/>
      <c r="B27" s="11"/>
      <c r="C27" s="12"/>
      <c r="D27" s="11"/>
      <c r="E27" s="11"/>
    </row>
    <row r="28" spans="1:5">
      <c r="A28" s="11"/>
      <c r="B28" s="11"/>
      <c r="C28" s="12"/>
      <c r="D28" s="11"/>
      <c r="E28" s="11"/>
    </row>
    <row r="29" spans="1:5">
      <c r="A29" s="11"/>
      <c r="B29" s="11"/>
      <c r="C29" s="12"/>
      <c r="D29" s="11"/>
      <c r="E29" s="11"/>
    </row>
    <row r="30" spans="1:5">
      <c r="A30" s="11"/>
      <c r="B30" s="11"/>
      <c r="C30" s="12"/>
      <c r="D30" s="11"/>
      <c r="E30" s="11"/>
    </row>
    <row r="31" spans="1:5">
      <c r="A31" s="11"/>
      <c r="B31" s="11"/>
      <c r="C31" s="12"/>
      <c r="D31" s="11"/>
      <c r="E31" s="11"/>
    </row>
  </sheetData>
  <mergeCells count="4">
    <mergeCell ref="A7:J7"/>
    <mergeCell ref="A1:I1"/>
    <mergeCell ref="A4:I4"/>
    <mergeCell ref="A5:I5"/>
  </mergeCells>
  <pageMargins left="0.7" right="0.7" top="0.75" bottom="0.75" header="0.3" footer="0.3"/>
  <pageSetup paperSize="9" scale="8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Я</dc:creator>
  <cp:lastModifiedBy>Я</cp:lastModifiedBy>
  <dcterms:created xsi:type="dcterms:W3CDTF">2015-06-05T18:19:00Z</dcterms:created>
  <dcterms:modified xsi:type="dcterms:W3CDTF">2026-03-02T06:09:55Z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AE3D884004E24683B1083A5E56F7939B</vt:lpwstr>
  </property>
  <property fmtid="{D5CDD505-2E9C-101B-9397-08002B2CF9AE}" pid="3" name="KSOProductBuildVer">
    <vt:lpwstr>1049-11.2.0.11440</vt:lpwstr>
  </property>
</Properties>
</file>