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00.0.75\net\KTO\ЗАКУПКИ\ОТЧЕТЫ\2026\шк\2026\Остаток картриджи без ККН\"/>
    </mc:Choice>
  </mc:AlternateContent>
  <bookViews>
    <workbookView xWindow="0" yWindow="0" windowWidth="28800" windowHeight="11775"/>
  </bookViews>
  <sheets>
    <sheet name="Наименьшее" sheetId="4" r:id="rId1"/>
    <sheet name="Лист3" sheetId="3" r:id="rId2"/>
  </sheets>
  <calcPr calcId="162913" refMode="R1C1" fullPrecision="0"/>
</workbook>
</file>

<file path=xl/calcChain.xml><?xml version="1.0" encoding="utf-8"?>
<calcChain xmlns="http://schemas.openxmlformats.org/spreadsheetml/2006/main">
  <c r="J21" i="4" l="1"/>
  <c r="J18" i="4"/>
  <c r="J19" i="4"/>
  <c r="J20" i="4"/>
  <c r="J22" i="4"/>
  <c r="J23" i="4"/>
  <c r="J24" i="4"/>
  <c r="J25" i="4"/>
  <c r="J26" i="4"/>
  <c r="J27" i="4"/>
  <c r="J28" i="4"/>
  <c r="J16" i="4"/>
  <c r="J17" i="4"/>
  <c r="J12" i="4" l="1"/>
  <c r="J13" i="4"/>
  <c r="J14" i="4"/>
  <c r="J15" i="4"/>
  <c r="J11" i="4"/>
  <c r="J29" i="4" l="1"/>
</calcChain>
</file>

<file path=xl/sharedStrings.xml><?xml version="1.0" encoding="utf-8"?>
<sst xmlns="http://schemas.openxmlformats.org/spreadsheetml/2006/main" count="56" uniqueCount="25">
  <si>
    <t>№ п/п</t>
  </si>
  <si>
    <t>Обоснование и расчет начальной максимальной цены</t>
  </si>
  <si>
    <t>Обоснование и расчет начальной максимальной цены произведены с учетом положений Федерального закона от 05.04.2013 N 44-ФЗ "О контрактной системе в сфере закупок товаров, работ, услуг для обеспечения государственных и муниципальных нужд" и приказа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</t>
  </si>
  <si>
    <r>
      <t xml:space="preserve">Используемый метод определения начальной максимальной цены: </t>
    </r>
    <r>
      <rPr>
        <b/>
        <sz val="12"/>
        <color theme="1"/>
        <rFont val="Times New Roman"/>
        <family val="1"/>
        <charset val="204"/>
      </rPr>
      <t>сопоставимых рыночных цен (анализа рынка)</t>
    </r>
  </si>
  <si>
    <t>кол-во</t>
  </si>
  <si>
    <t>Ед. изм.</t>
  </si>
  <si>
    <t>Основные характеристики объекта закупки</t>
  </si>
  <si>
    <t>Обоснования начальной (максимальной) цены закупки</t>
  </si>
  <si>
    <t>(указывается предмет закупки)</t>
  </si>
  <si>
    <t>Общая стоимость, руб.</t>
  </si>
  <si>
    <t>Специалист по закупкам: Дородная А.А.</t>
  </si>
  <si>
    <t>тел:</t>
  </si>
  <si>
    <t>8-965-009-3939</t>
  </si>
  <si>
    <t>шт</t>
  </si>
  <si>
    <t xml:space="preserve">Дата подготовки обоснования НМЦК:    16.03.2026      </t>
  </si>
  <si>
    <t>Поставка картриджей для нужд ГБОУ школа № 13 Приморского района Санкт-Петербурга
 в 2026 году.</t>
  </si>
  <si>
    <t xml:space="preserve">Картридж </t>
  </si>
  <si>
    <r>
      <t>Минимальная цена из реестра, руб. ц</t>
    </r>
    <r>
      <rPr>
        <b/>
        <sz val="10"/>
        <color theme="1"/>
        <rFont val="Calibri"/>
        <family val="2"/>
        <charset val="204"/>
      </rPr>
      <t>₁</t>
    </r>
  </si>
  <si>
    <t xml:space="preserve">Цена , руб для расчета контракта, руб. </t>
  </si>
  <si>
    <t>Картридж</t>
  </si>
  <si>
    <t>Блок фотобарабана</t>
  </si>
  <si>
    <t>Тонер-картридж</t>
  </si>
  <si>
    <t>КП №2</t>
  </si>
  <si>
    <t>КП №3</t>
  </si>
  <si>
    <t>КП№1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</si>
</sst>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_р_._-;\-* #,##0.00_р_._-;_-* &quot;-&quot;??_р_._-;_-@_-"/>
    <numFmt numFmtId="165" formatCode="#,##0.00;[Red]#,##0.00"/>
    <numFmt numFmtId="166" formatCode="0;[Red]0"/>
  </numFmts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Calibri"/>
      <family val="2"/>
      <charset val="204"/>
    </font>
    <font>
      <sz val="8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b/>
      <sz val="12"/>
      <color indexed="8"/>
      <name val="Arial"/>
      <family val="2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9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9">
    <xf numFmtId="0" fontId="0" fillId="0" borderId="0"/>
    <xf numFmtId="9" fontId="1" fillId="0" borderId="0" applyFont="0" applyFill="0" applyBorder="0" applyAlignment="0" applyProtection="0"/>
    <xf numFmtId="0" fontId="8" fillId="0" borderId="0"/>
    <xf numFmtId="0" fontId="9" fillId="0" borderId="0"/>
    <xf numFmtId="0" fontId="10" fillId="0" borderId="0"/>
    <xf numFmtId="0" fontId="10" fillId="0" borderId="0"/>
    <xf numFmtId="164" fontId="11" fillId="0" borderId="0" applyFont="0" applyFill="0" applyBorder="0" applyAlignment="0" applyProtection="0"/>
    <xf numFmtId="0" fontId="11" fillId="0" borderId="0"/>
    <xf numFmtId="9" fontId="12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3" fillId="2" borderId="0">
      <alignment horizontal="right" vertical="center"/>
    </xf>
    <xf numFmtId="0" fontId="14" fillId="2" borderId="0">
      <alignment horizontal="left" vertical="center"/>
    </xf>
    <xf numFmtId="0" fontId="15" fillId="0" borderId="0"/>
    <xf numFmtId="9" fontId="15" fillId="0" borderId="0" applyFont="0" applyFill="0" applyBorder="0" applyAlignment="0" applyProtection="0"/>
    <xf numFmtId="0" fontId="16" fillId="0" borderId="0"/>
    <xf numFmtId="0" fontId="17" fillId="0" borderId="0"/>
    <xf numFmtId="9" fontId="17" fillId="0" borderId="0"/>
    <xf numFmtId="0" fontId="18" fillId="3" borderId="0">
      <alignment horizontal="right" vertical="center"/>
    </xf>
    <xf numFmtId="0" fontId="9" fillId="0" borderId="0"/>
  </cellStyleXfs>
  <cellXfs count="48">
    <xf numFmtId="0" fontId="0" fillId="0" borderId="0" xfId="0"/>
    <xf numFmtId="0" fontId="0" fillId="0" borderId="0" xfId="0" applyAlignment="1">
      <alignment horizontal="center" vertical="center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65" fontId="5" fillId="0" borderId="0" xfId="0" applyNumberFormat="1" applyFont="1"/>
    <xf numFmtId="9" fontId="5" fillId="0" borderId="0" xfId="1" applyFont="1" applyFill="1" applyBorder="1"/>
    <xf numFmtId="0" fontId="5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 shrinkToFit="1"/>
    </xf>
    <xf numFmtId="2" fontId="0" fillId="0" borderId="0" xfId="0" applyNumberFormat="1"/>
    <xf numFmtId="2" fontId="0" fillId="0" borderId="0" xfId="0" applyNumberFormat="1" applyAlignment="1">
      <alignment horizontal="center" vertical="center"/>
    </xf>
    <xf numFmtId="2" fontId="3" fillId="0" borderId="0" xfId="0" applyNumberFormat="1" applyFont="1" applyAlignment="1">
      <alignment horizontal="justify" vertical="center"/>
    </xf>
    <xf numFmtId="2" fontId="5" fillId="0" borderId="0" xfId="0" applyNumberFormat="1" applyFont="1" applyAlignment="1">
      <alignment horizontal="center" vertical="center" wrapText="1"/>
    </xf>
    <xf numFmtId="2" fontId="3" fillId="0" borderId="0" xfId="0" applyNumberFormat="1" applyFont="1" applyAlignment="1">
      <alignment horizontal="center" vertical="center"/>
    </xf>
    <xf numFmtId="2" fontId="6" fillId="0" borderId="0" xfId="0" applyNumberFormat="1" applyFont="1" applyAlignment="1">
      <alignment horizontal="center" vertical="center" wrapText="1"/>
    </xf>
    <xf numFmtId="2" fontId="4" fillId="0" borderId="2" xfId="0" applyNumberFormat="1" applyFont="1" applyBorder="1" applyAlignment="1">
      <alignment horizontal="center" vertical="center" wrapText="1" shrinkToFit="1"/>
    </xf>
    <xf numFmtId="2" fontId="5" fillId="0" borderId="0" xfId="0" applyNumberFormat="1" applyFont="1"/>
    <xf numFmtId="0" fontId="2" fillId="0" borderId="0" xfId="0" applyFont="1"/>
    <xf numFmtId="0" fontId="5" fillId="0" borderId="3" xfId="0" applyFont="1" applyBorder="1" applyAlignment="1">
      <alignment horizontal="center" vertical="center"/>
    </xf>
    <xf numFmtId="0" fontId="6" fillId="0" borderId="0" xfId="0" applyFont="1" applyAlignment="1">
      <alignment vertical="justify" wrapText="1"/>
    </xf>
    <xf numFmtId="2" fontId="6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66" fontId="2" fillId="0" borderId="0" xfId="0" applyNumberFormat="1" applyFont="1"/>
    <xf numFmtId="0" fontId="19" fillId="0" borderId="0" xfId="0" applyFont="1"/>
    <xf numFmtId="0" fontId="4" fillId="0" borderId="7" xfId="0" applyFont="1" applyBorder="1" applyAlignment="1">
      <alignment horizontal="center" vertical="center" wrapText="1" shrinkToFit="1"/>
    </xf>
    <xf numFmtId="2" fontId="6" fillId="0" borderId="1" xfId="0" applyNumberFormat="1" applyFont="1" applyBorder="1" applyAlignment="1">
      <alignment horizontal="center" vertical="center" wrapText="1" shrinkToFit="1"/>
    </xf>
    <xf numFmtId="0" fontId="5" fillId="0" borderId="6" xfId="0" applyFont="1" applyBorder="1" applyAlignment="1">
      <alignment horizontal="center" vertical="center"/>
    </xf>
    <xf numFmtId="2" fontId="4" fillId="0" borderId="3" xfId="0" applyNumberFormat="1" applyFont="1" applyBorder="1"/>
    <xf numFmtId="165" fontId="5" fillId="0" borderId="3" xfId="0" applyNumberFormat="1" applyFont="1" applyBorder="1"/>
    <xf numFmtId="165" fontId="5" fillId="0" borderId="4" xfId="0" applyNumberFormat="1" applyFont="1" applyBorder="1"/>
    <xf numFmtId="2" fontId="20" fillId="0" borderId="3" xfId="0" applyNumberFormat="1" applyFont="1" applyBorder="1" applyAlignment="1">
      <alignment horizontal="center"/>
    </xf>
    <xf numFmtId="0" fontId="3" fillId="0" borderId="1" xfId="0" applyFont="1" applyBorder="1" applyAlignment="1">
      <alignment wrapText="1"/>
    </xf>
    <xf numFmtId="0" fontId="6" fillId="0" borderId="1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 wrapText="1" shrinkToFit="1"/>
    </xf>
    <xf numFmtId="2" fontId="6" fillId="0" borderId="3" xfId="0" applyNumberFormat="1" applyFont="1" applyBorder="1" applyAlignment="1">
      <alignment horizontal="center" vertical="center" wrapText="1" shrinkToFit="1"/>
    </xf>
    <xf numFmtId="0" fontId="0" fillId="0" borderId="0" xfId="0" applyAlignment="1">
      <alignment horizontal="center"/>
    </xf>
    <xf numFmtId="0" fontId="19" fillId="0" borderId="1" xfId="0" applyFont="1" applyBorder="1"/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4" xfId="0" applyNumberFormat="1" applyFont="1" applyBorder="1" applyAlignment="1">
      <alignment horizontal="center"/>
    </xf>
    <xf numFmtId="2" fontId="5" fillId="0" borderId="5" xfId="0" applyNumberFormat="1" applyFont="1" applyBorder="1" applyAlignment="1">
      <alignment horizontal="center"/>
    </xf>
    <xf numFmtId="2" fontId="5" fillId="0" borderId="0" xfId="0" applyNumberFormat="1" applyFont="1" applyAlignment="1">
      <alignment horizontal="center"/>
    </xf>
    <xf numFmtId="0" fontId="6" fillId="0" borderId="0" xfId="0" applyFont="1" applyAlignment="1">
      <alignment horizontal="center" vertical="justify" wrapText="1"/>
    </xf>
  </cellXfs>
  <cellStyles count="19">
    <cellStyle name="S20" xfId="10"/>
    <cellStyle name="S23" xfId="11"/>
    <cellStyle name="S24" xfId="17"/>
    <cellStyle name="Обычный" xfId="0" builtinId="0"/>
    <cellStyle name="Обычный 2" xfId="2"/>
    <cellStyle name="Обычный 2 2" xfId="4"/>
    <cellStyle name="Обычный 2 2 2" xfId="18"/>
    <cellStyle name="Обычный 2 3" xfId="15"/>
    <cellStyle name="Обычный 3" xfId="5"/>
    <cellStyle name="Обычный 3 2" xfId="7"/>
    <cellStyle name="Обычный 4" xfId="3"/>
    <cellStyle name="Обычный 5" xfId="12"/>
    <cellStyle name="Обычный 6" xfId="14"/>
    <cellStyle name="Процентный" xfId="1" builtinId="5"/>
    <cellStyle name="Процентный 2" xfId="8"/>
    <cellStyle name="Процентный 2 2" xfId="16"/>
    <cellStyle name="Процентный 3" xfId="9"/>
    <cellStyle name="Процентный 4" xfId="13"/>
    <cellStyle name="Финансовый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8"/>
  <sheetViews>
    <sheetView tabSelected="1" topLeftCell="A9" zoomScale="85" zoomScaleNormal="85" workbookViewId="0">
      <selection activeCell="L18" sqref="L18"/>
    </sheetView>
  </sheetViews>
  <sheetFormatPr defaultColWidth="8.85546875" defaultRowHeight="15" x14ac:dyDescent="0.25"/>
  <cols>
    <col min="1" max="1" width="5.28515625" customWidth="1"/>
    <col min="2" max="2" width="30" customWidth="1"/>
    <col min="3" max="6" width="15" customWidth="1"/>
    <col min="7" max="7" width="11.5703125" customWidth="1"/>
    <col min="8" max="8" width="10.5703125" style="10" customWidth="1"/>
    <col min="9" max="9" width="10.140625" style="10" customWidth="1"/>
    <col min="10" max="10" width="12.85546875" style="10" customWidth="1"/>
    <col min="11" max="11" width="8.85546875" customWidth="1"/>
    <col min="12" max="12" width="6.7109375" customWidth="1"/>
    <col min="13" max="13" width="9.85546875" customWidth="1"/>
    <col min="14" max="14" width="10" bestFit="1" customWidth="1"/>
    <col min="15" max="15" width="11.5703125" style="10" bestFit="1" customWidth="1"/>
    <col min="16" max="16" width="8.85546875" style="10"/>
  </cols>
  <sheetData>
    <row r="1" spans="1:16" x14ac:dyDescent="0.25">
      <c r="H1" s="12"/>
      <c r="I1" s="12"/>
      <c r="J1" s="12"/>
    </row>
    <row r="2" spans="1:16" ht="15.75" x14ac:dyDescent="0.25">
      <c r="A2" s="41" t="s">
        <v>7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</row>
    <row r="3" spans="1:16" ht="15.75" x14ac:dyDescent="0.25">
      <c r="H3" s="13"/>
      <c r="I3" s="13"/>
      <c r="J3" s="13"/>
      <c r="K3" s="22"/>
      <c r="L3" s="22"/>
      <c r="M3" s="22"/>
      <c r="N3" s="22"/>
    </row>
    <row r="4" spans="1:16" ht="72" customHeight="1" x14ac:dyDescent="0.25">
      <c r="A4" s="42" t="s">
        <v>15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</row>
    <row r="5" spans="1:16" x14ac:dyDescent="0.25">
      <c r="A5" s="43" t="s">
        <v>8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</row>
    <row r="6" spans="1:16" x14ac:dyDescent="0.25">
      <c r="H6" s="14"/>
      <c r="I6" s="14"/>
      <c r="J6" s="14"/>
      <c r="K6" s="23"/>
      <c r="L6" s="23"/>
      <c r="M6" s="23"/>
      <c r="N6" s="3"/>
    </row>
    <row r="7" spans="1:16" s="1" customFormat="1" ht="15.75" customHeight="1" x14ac:dyDescent="0.25">
      <c r="A7" s="42" t="s">
        <v>3</v>
      </c>
      <c r="B7" s="42"/>
      <c r="C7" s="42"/>
      <c r="D7" s="42"/>
      <c r="E7" s="42"/>
      <c r="F7" s="42"/>
      <c r="G7" s="42"/>
      <c r="H7" s="42"/>
      <c r="I7" s="42"/>
      <c r="J7" s="42"/>
      <c r="K7" s="42"/>
      <c r="L7" s="42"/>
      <c r="M7" s="42"/>
      <c r="N7" s="2"/>
      <c r="O7" s="2"/>
      <c r="P7" s="11"/>
    </row>
    <row r="8" spans="1:16" ht="15.75" x14ac:dyDescent="0.25">
      <c r="H8" s="15"/>
      <c r="I8" s="15"/>
      <c r="J8" s="15"/>
    </row>
    <row r="9" spans="1:16" ht="15.75" x14ac:dyDescent="0.25">
      <c r="A9" s="44" t="s">
        <v>1</v>
      </c>
      <c r="B9" s="45"/>
      <c r="C9" s="45"/>
      <c r="D9" s="45"/>
      <c r="E9" s="45"/>
      <c r="F9" s="45"/>
      <c r="G9" s="45"/>
      <c r="H9" s="45"/>
      <c r="I9" s="45"/>
      <c r="J9" s="46"/>
      <c r="K9" s="46"/>
      <c r="L9" s="46"/>
      <c r="M9" s="46"/>
      <c r="N9" s="46"/>
      <c r="O9" s="46"/>
    </row>
    <row r="10" spans="1:16" s="18" customFormat="1" ht="96.75" customHeight="1" x14ac:dyDescent="0.25">
      <c r="A10" s="4" t="s">
        <v>0</v>
      </c>
      <c r="B10" s="9" t="s">
        <v>6</v>
      </c>
      <c r="C10" s="9" t="s">
        <v>5</v>
      </c>
      <c r="D10" s="9" t="s">
        <v>24</v>
      </c>
      <c r="E10" s="9" t="s">
        <v>22</v>
      </c>
      <c r="F10" s="9" t="s">
        <v>23</v>
      </c>
      <c r="G10" s="16" t="s">
        <v>17</v>
      </c>
      <c r="H10" s="9" t="s">
        <v>18</v>
      </c>
      <c r="I10" s="26" t="s">
        <v>4</v>
      </c>
      <c r="J10" s="16" t="s">
        <v>9</v>
      </c>
    </row>
    <row r="11" spans="1:16" s="18" customFormat="1" ht="30.75" customHeight="1" x14ac:dyDescent="0.25">
      <c r="A11" s="28">
        <v>1</v>
      </c>
      <c r="B11" s="33" t="s">
        <v>16</v>
      </c>
      <c r="C11" s="34" t="s">
        <v>13</v>
      </c>
      <c r="D11" s="34">
        <v>2350</v>
      </c>
      <c r="E11" s="34">
        <v>2350</v>
      </c>
      <c r="F11" s="34">
        <v>2350</v>
      </c>
      <c r="G11" s="27">
        <v>2350</v>
      </c>
      <c r="H11" s="27">
        <v>2350</v>
      </c>
      <c r="I11" s="27">
        <v>45</v>
      </c>
      <c r="J11" s="27">
        <f>I11*H11</f>
        <v>105750</v>
      </c>
    </row>
    <row r="12" spans="1:16" s="18" customFormat="1" ht="24.75" customHeight="1" x14ac:dyDescent="0.25">
      <c r="A12" s="28">
        <v>2</v>
      </c>
      <c r="B12" s="33" t="s">
        <v>19</v>
      </c>
      <c r="C12" s="34" t="s">
        <v>13</v>
      </c>
      <c r="D12" s="38">
        <v>630</v>
      </c>
      <c r="E12" s="36">
        <v>630</v>
      </c>
      <c r="F12" s="36">
        <v>630</v>
      </c>
      <c r="G12" s="37">
        <v>630</v>
      </c>
      <c r="H12" s="37">
        <v>630</v>
      </c>
      <c r="I12" s="37">
        <v>10</v>
      </c>
      <c r="J12" s="37">
        <f t="shared" ref="J12:J28" si="0">I12*H12</f>
        <v>6300</v>
      </c>
    </row>
    <row r="13" spans="1:16" s="18" customFormat="1" ht="28.5" customHeight="1" x14ac:dyDescent="0.25">
      <c r="A13" s="28">
        <v>3</v>
      </c>
      <c r="B13" s="39" t="s">
        <v>20</v>
      </c>
      <c r="C13" s="34" t="s">
        <v>13</v>
      </c>
      <c r="D13" s="34">
        <v>650</v>
      </c>
      <c r="E13" s="34">
        <v>650</v>
      </c>
      <c r="F13" s="34">
        <v>650</v>
      </c>
      <c r="G13" s="27">
        <v>650</v>
      </c>
      <c r="H13" s="27">
        <v>650</v>
      </c>
      <c r="I13" s="27">
        <v>6</v>
      </c>
      <c r="J13" s="27">
        <f t="shared" si="0"/>
        <v>3900</v>
      </c>
    </row>
    <row r="14" spans="1:16" s="18" customFormat="1" ht="27.75" customHeight="1" x14ac:dyDescent="0.25">
      <c r="A14" s="28">
        <v>4</v>
      </c>
      <c r="B14" s="39" t="s">
        <v>19</v>
      </c>
      <c r="C14" s="34" t="s">
        <v>13</v>
      </c>
      <c r="D14" s="34">
        <v>425</v>
      </c>
      <c r="E14" s="34">
        <v>425</v>
      </c>
      <c r="F14" s="34">
        <v>425</v>
      </c>
      <c r="G14" s="27">
        <v>425</v>
      </c>
      <c r="H14" s="27">
        <v>425</v>
      </c>
      <c r="I14" s="27">
        <v>10</v>
      </c>
      <c r="J14" s="27">
        <f t="shared" si="0"/>
        <v>4250</v>
      </c>
    </row>
    <row r="15" spans="1:16" s="18" customFormat="1" ht="29.25" customHeight="1" x14ac:dyDescent="0.25">
      <c r="A15" s="28">
        <v>5</v>
      </c>
      <c r="B15" s="39" t="s">
        <v>20</v>
      </c>
      <c r="C15" s="34" t="s">
        <v>13</v>
      </c>
      <c r="D15" s="34">
        <v>430</v>
      </c>
      <c r="E15" s="34">
        <v>430</v>
      </c>
      <c r="F15" s="34">
        <v>430</v>
      </c>
      <c r="G15" s="27">
        <v>430</v>
      </c>
      <c r="H15" s="27">
        <v>430</v>
      </c>
      <c r="I15" s="27">
        <v>2</v>
      </c>
      <c r="J15" s="27">
        <f t="shared" si="0"/>
        <v>860</v>
      </c>
    </row>
    <row r="16" spans="1:16" s="18" customFormat="1" ht="28.5" customHeight="1" x14ac:dyDescent="0.25">
      <c r="A16" s="28">
        <v>6</v>
      </c>
      <c r="B16" s="33" t="s">
        <v>16</v>
      </c>
      <c r="C16" s="34" t="s">
        <v>13</v>
      </c>
      <c r="D16" s="34">
        <v>660</v>
      </c>
      <c r="E16" s="34">
        <v>660</v>
      </c>
      <c r="F16" s="34">
        <v>660</v>
      </c>
      <c r="G16" s="27">
        <v>660</v>
      </c>
      <c r="H16" s="27">
        <v>660</v>
      </c>
      <c r="I16" s="27">
        <v>8</v>
      </c>
      <c r="J16" s="27">
        <f t="shared" si="0"/>
        <v>5280</v>
      </c>
    </row>
    <row r="17" spans="1:15" s="18" customFormat="1" ht="25.5" customHeight="1" x14ac:dyDescent="0.25">
      <c r="A17" s="28">
        <v>7</v>
      </c>
      <c r="B17" s="33" t="s">
        <v>19</v>
      </c>
      <c r="C17" s="34" t="s">
        <v>13</v>
      </c>
      <c r="D17" s="34">
        <v>700</v>
      </c>
      <c r="E17" s="34">
        <v>700</v>
      </c>
      <c r="F17" s="34">
        <v>700</v>
      </c>
      <c r="G17" s="27">
        <v>700</v>
      </c>
      <c r="H17" s="27">
        <v>700</v>
      </c>
      <c r="I17" s="27">
        <v>3</v>
      </c>
      <c r="J17" s="27">
        <f t="shared" si="0"/>
        <v>2100</v>
      </c>
    </row>
    <row r="18" spans="1:15" s="18" customFormat="1" ht="28.5" customHeight="1" x14ac:dyDescent="0.25">
      <c r="A18" s="28">
        <v>8</v>
      </c>
      <c r="B18" s="33" t="s">
        <v>16</v>
      </c>
      <c r="C18" s="34" t="s">
        <v>13</v>
      </c>
      <c r="D18" s="34">
        <v>700</v>
      </c>
      <c r="E18" s="34">
        <v>700</v>
      </c>
      <c r="F18" s="34">
        <v>700</v>
      </c>
      <c r="G18" s="27">
        <v>700</v>
      </c>
      <c r="H18" s="27">
        <v>700</v>
      </c>
      <c r="I18" s="27">
        <v>3</v>
      </c>
      <c r="J18" s="27">
        <f t="shared" si="0"/>
        <v>2100</v>
      </c>
    </row>
    <row r="19" spans="1:15" s="18" customFormat="1" ht="27.75" customHeight="1" x14ac:dyDescent="0.25">
      <c r="A19" s="28">
        <v>9</v>
      </c>
      <c r="B19" s="33" t="s">
        <v>16</v>
      </c>
      <c r="C19" s="34" t="s">
        <v>13</v>
      </c>
      <c r="D19" s="34">
        <v>700</v>
      </c>
      <c r="E19" s="34">
        <v>700</v>
      </c>
      <c r="F19" s="34">
        <v>700</v>
      </c>
      <c r="G19" s="27">
        <v>700</v>
      </c>
      <c r="H19" s="27">
        <v>700</v>
      </c>
      <c r="I19" s="27">
        <v>3</v>
      </c>
      <c r="J19" s="27">
        <f t="shared" si="0"/>
        <v>2100</v>
      </c>
    </row>
    <row r="20" spans="1:15" s="18" customFormat="1" ht="25.5" customHeight="1" x14ac:dyDescent="0.25">
      <c r="A20" s="28">
        <v>10</v>
      </c>
      <c r="B20" s="33" t="s">
        <v>16</v>
      </c>
      <c r="C20" s="34" t="s">
        <v>13</v>
      </c>
      <c r="D20" s="34">
        <v>1190</v>
      </c>
      <c r="E20" s="34">
        <v>1190</v>
      </c>
      <c r="F20" s="34">
        <v>1190</v>
      </c>
      <c r="G20" s="27">
        <v>1190</v>
      </c>
      <c r="H20" s="27">
        <v>1190</v>
      </c>
      <c r="I20" s="27">
        <v>3</v>
      </c>
      <c r="J20" s="27">
        <f t="shared" si="0"/>
        <v>3570</v>
      </c>
    </row>
    <row r="21" spans="1:15" s="18" customFormat="1" ht="25.5" customHeight="1" x14ac:dyDescent="0.25">
      <c r="A21" s="28"/>
      <c r="B21" s="33" t="s">
        <v>19</v>
      </c>
      <c r="C21" s="34" t="s">
        <v>13</v>
      </c>
      <c r="D21" s="34">
        <v>1190</v>
      </c>
      <c r="E21" s="34">
        <v>1190</v>
      </c>
      <c r="F21" s="34">
        <v>1190</v>
      </c>
      <c r="G21" s="27">
        <v>1190</v>
      </c>
      <c r="H21" s="27">
        <v>1190</v>
      </c>
      <c r="I21" s="27">
        <v>3</v>
      </c>
      <c r="J21" s="27">
        <f t="shared" si="0"/>
        <v>3570</v>
      </c>
    </row>
    <row r="22" spans="1:15" s="18" customFormat="1" ht="25.5" customHeight="1" x14ac:dyDescent="0.25">
      <c r="A22" s="28">
        <v>11</v>
      </c>
      <c r="B22" s="33" t="s">
        <v>16</v>
      </c>
      <c r="C22" s="34" t="s">
        <v>13</v>
      </c>
      <c r="D22" s="34">
        <v>1190</v>
      </c>
      <c r="E22" s="34">
        <v>1190</v>
      </c>
      <c r="F22" s="34">
        <v>1190</v>
      </c>
      <c r="G22" s="27">
        <v>1190</v>
      </c>
      <c r="H22" s="27">
        <v>1190</v>
      </c>
      <c r="I22" s="27">
        <v>3</v>
      </c>
      <c r="J22" s="27">
        <f t="shared" si="0"/>
        <v>3570</v>
      </c>
    </row>
    <row r="23" spans="1:15" s="18" customFormat="1" ht="24.75" customHeight="1" x14ac:dyDescent="0.25">
      <c r="A23" s="28">
        <v>12</v>
      </c>
      <c r="B23" s="33" t="s">
        <v>16</v>
      </c>
      <c r="C23" s="34" t="s">
        <v>13</v>
      </c>
      <c r="D23" s="34">
        <v>1190</v>
      </c>
      <c r="E23" s="34">
        <v>1190</v>
      </c>
      <c r="F23" s="34">
        <v>1190</v>
      </c>
      <c r="G23" s="27">
        <v>1190</v>
      </c>
      <c r="H23" s="27">
        <v>1190</v>
      </c>
      <c r="I23" s="27">
        <v>3</v>
      </c>
      <c r="J23" s="27">
        <f t="shared" si="0"/>
        <v>3570</v>
      </c>
    </row>
    <row r="24" spans="1:15" s="18" customFormat="1" ht="29.25" customHeight="1" x14ac:dyDescent="0.25">
      <c r="A24" s="28">
        <v>13</v>
      </c>
      <c r="B24" s="35" t="s">
        <v>20</v>
      </c>
      <c r="C24" s="34" t="s">
        <v>13</v>
      </c>
      <c r="D24" s="34">
        <v>1190</v>
      </c>
      <c r="E24" s="34">
        <v>1190</v>
      </c>
      <c r="F24" s="34">
        <v>1190</v>
      </c>
      <c r="G24" s="27">
        <v>1190</v>
      </c>
      <c r="H24" s="27">
        <v>1190</v>
      </c>
      <c r="I24" s="27">
        <v>3</v>
      </c>
      <c r="J24" s="27">
        <f t="shared" si="0"/>
        <v>3570</v>
      </c>
    </row>
    <row r="25" spans="1:15" s="18" customFormat="1" ht="25.5" customHeight="1" x14ac:dyDescent="0.25">
      <c r="A25" s="28">
        <v>14</v>
      </c>
      <c r="B25" s="33" t="s">
        <v>16</v>
      </c>
      <c r="C25" s="34" t="s">
        <v>13</v>
      </c>
      <c r="D25" s="34">
        <v>535</v>
      </c>
      <c r="E25" s="34">
        <v>535</v>
      </c>
      <c r="F25" s="34">
        <v>535</v>
      </c>
      <c r="G25" s="27">
        <v>535</v>
      </c>
      <c r="H25" s="27">
        <v>535</v>
      </c>
      <c r="I25" s="27">
        <v>9</v>
      </c>
      <c r="J25" s="27">
        <f t="shared" si="0"/>
        <v>4815</v>
      </c>
    </row>
    <row r="26" spans="1:15" s="18" customFormat="1" ht="27.75" customHeight="1" x14ac:dyDescent="0.25">
      <c r="A26" s="28">
        <v>15</v>
      </c>
      <c r="B26" s="33" t="s">
        <v>20</v>
      </c>
      <c r="C26" s="34" t="s">
        <v>13</v>
      </c>
      <c r="D26" s="34">
        <v>515</v>
      </c>
      <c r="E26" s="34">
        <v>515</v>
      </c>
      <c r="F26" s="34">
        <v>515</v>
      </c>
      <c r="G26" s="27">
        <v>515</v>
      </c>
      <c r="H26" s="27">
        <v>515</v>
      </c>
      <c r="I26" s="27">
        <v>5</v>
      </c>
      <c r="J26" s="27">
        <f t="shared" si="0"/>
        <v>2575</v>
      </c>
    </row>
    <row r="27" spans="1:15" s="18" customFormat="1" ht="30.75" customHeight="1" x14ac:dyDescent="0.25">
      <c r="A27" s="28">
        <v>16</v>
      </c>
      <c r="B27" s="39" t="s">
        <v>21</v>
      </c>
      <c r="C27" s="34" t="s">
        <v>13</v>
      </c>
      <c r="D27" s="34">
        <v>1242.25</v>
      </c>
      <c r="E27" s="34">
        <v>1242.25</v>
      </c>
      <c r="F27" s="34">
        <v>1242.25</v>
      </c>
      <c r="G27" s="27">
        <v>1241.25</v>
      </c>
      <c r="H27" s="27">
        <v>1242.25</v>
      </c>
      <c r="I27" s="27">
        <v>20</v>
      </c>
      <c r="J27" s="27">
        <f t="shared" si="0"/>
        <v>24845</v>
      </c>
    </row>
    <row r="28" spans="1:15" s="18" customFormat="1" ht="27" customHeight="1" x14ac:dyDescent="0.25">
      <c r="A28" s="28">
        <v>17</v>
      </c>
      <c r="B28" s="33" t="s">
        <v>20</v>
      </c>
      <c r="C28" s="34" t="s">
        <v>13</v>
      </c>
      <c r="D28" s="34">
        <v>1500</v>
      </c>
      <c r="E28" s="34">
        <v>1500</v>
      </c>
      <c r="F28" s="34">
        <v>1500</v>
      </c>
      <c r="G28" s="27">
        <v>1500</v>
      </c>
      <c r="H28" s="27">
        <v>1500</v>
      </c>
      <c r="I28" s="27">
        <v>2</v>
      </c>
      <c r="J28" s="27">
        <f t="shared" si="0"/>
        <v>3000</v>
      </c>
    </row>
    <row r="29" spans="1:15" s="18" customFormat="1" ht="15.75" x14ac:dyDescent="0.25">
      <c r="A29" s="8"/>
      <c r="B29" s="19"/>
      <c r="C29" s="19"/>
      <c r="D29" s="19"/>
      <c r="E29" s="19"/>
      <c r="F29" s="19"/>
      <c r="G29" s="29"/>
      <c r="H29" s="30"/>
      <c r="I29" s="31"/>
      <c r="J29" s="32">
        <f>SUM(J11:J28)</f>
        <v>185725</v>
      </c>
      <c r="K29" s="24"/>
    </row>
    <row r="30" spans="1:15" ht="91.5" customHeight="1" x14ac:dyDescent="0.25">
      <c r="A30" s="47" t="s">
        <v>2</v>
      </c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20"/>
      <c r="O30" s="20"/>
    </row>
    <row r="31" spans="1:15" ht="15.75" x14ac:dyDescent="0.25">
      <c r="A31" s="5"/>
      <c r="B31" s="5"/>
      <c r="C31" s="5"/>
      <c r="D31" s="5"/>
      <c r="E31" s="5"/>
      <c r="F31" s="5"/>
      <c r="G31" s="5"/>
      <c r="H31" s="17"/>
      <c r="I31" s="17"/>
      <c r="J31" s="17"/>
      <c r="K31" s="6"/>
      <c r="L31" s="6"/>
      <c r="M31" s="7"/>
    </row>
    <row r="32" spans="1:15" ht="15.75" x14ac:dyDescent="0.25">
      <c r="A32" s="5"/>
      <c r="B32" s="5"/>
      <c r="C32" s="5"/>
      <c r="D32" s="5"/>
      <c r="E32" s="5"/>
      <c r="F32" s="5"/>
      <c r="G32" s="5"/>
      <c r="H32" s="17"/>
      <c r="I32" s="17"/>
      <c r="J32" s="17"/>
      <c r="K32" s="6"/>
      <c r="L32" s="6"/>
      <c r="M32" s="7"/>
    </row>
    <row r="33" spans="1:13" ht="15.75" x14ac:dyDescent="0.25">
      <c r="A33" s="5"/>
      <c r="B33" s="5"/>
      <c r="C33" s="5"/>
      <c r="D33" s="5"/>
      <c r="E33" s="5"/>
      <c r="F33" s="5"/>
      <c r="G33" s="5"/>
      <c r="H33" s="17"/>
      <c r="I33" s="17"/>
      <c r="J33" s="17"/>
      <c r="K33" s="6"/>
      <c r="L33" s="6"/>
      <c r="M33" s="7"/>
    </row>
    <row r="34" spans="1:13" ht="15.75" x14ac:dyDescent="0.25">
      <c r="H34" s="15"/>
      <c r="I34" s="15"/>
      <c r="J34" s="15"/>
    </row>
    <row r="35" spans="1:13" ht="15.75" customHeight="1" x14ac:dyDescent="0.25">
      <c r="A35" s="40" t="s">
        <v>14</v>
      </c>
      <c r="B35" s="40"/>
      <c r="C35" s="40"/>
      <c r="D35" s="40"/>
      <c r="E35" s="40"/>
      <c r="F35" s="40"/>
      <c r="G35" s="40"/>
      <c r="H35" s="40"/>
      <c r="I35" s="40"/>
      <c r="J35" s="40"/>
      <c r="K35" s="40"/>
      <c r="L35" s="40"/>
      <c r="M35" s="40"/>
    </row>
    <row r="36" spans="1:13" ht="15.75" x14ac:dyDescent="0.25">
      <c r="H36" s="15"/>
      <c r="I36" s="15"/>
      <c r="J36" s="15"/>
    </row>
    <row r="37" spans="1:13" ht="15.75" x14ac:dyDescent="0.25">
      <c r="A37" s="25" t="s">
        <v>10</v>
      </c>
      <c r="H37" s="21"/>
      <c r="I37" s="15"/>
      <c r="J37" s="21"/>
    </row>
    <row r="38" spans="1:13" x14ac:dyDescent="0.25">
      <c r="A38" s="25" t="s">
        <v>11</v>
      </c>
      <c r="B38" s="25" t="s">
        <v>12</v>
      </c>
    </row>
  </sheetData>
  <mergeCells count="7">
    <mergeCell ref="A35:M35"/>
    <mergeCell ref="A2:O2"/>
    <mergeCell ref="A4:O4"/>
    <mergeCell ref="A5:O5"/>
    <mergeCell ref="A7:M7"/>
    <mergeCell ref="A9:O9"/>
    <mergeCell ref="A30:M30"/>
  </mergeCells>
  <pageMargins left="0.7" right="0.7" top="0.75" bottom="0.75" header="0.3" footer="0.3"/>
  <pageSetup paperSize="9" scale="6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Наименьшее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Светлана Викторовна Евдокимова</cp:lastModifiedBy>
  <cp:lastPrinted>2026-03-26T08:16:54Z</cp:lastPrinted>
  <dcterms:created xsi:type="dcterms:W3CDTF">2014-02-20T07:55:18Z</dcterms:created>
  <dcterms:modified xsi:type="dcterms:W3CDTF">2026-03-26T08:29:07Z</dcterms:modified>
</cp:coreProperties>
</file>