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23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<sst xmlns="http://schemas.openxmlformats.org/spreadsheetml/2006/main" count="40" uniqueCount="40">
  <si>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</si>
  <si>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</si>
  <si>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</si>
  <si>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</si>
  <si>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</si>
  <si>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</si>
  <si>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</si>
  <si>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</si>
  <si>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</si>
  <si>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</si>
  <si>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</si>
  <si>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</si>
  <si>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</si>
  <si>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</si>
  <si>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</si>
  <si>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</si>
  <si>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</si>
  <si>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</si>
  <si>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</si>
  <si>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</si>
  <si>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</si>
  <si>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</si>
  <si>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</si>
  <si>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</si>
  <si>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</si>
  <si>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</si>
  <si>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</si>
  <si>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</si>
  <si>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</si>
  <si>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</si>
  <si>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</si>
  <si>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</si>
  <si>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</si>
  <si>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</si>
  <si>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</si>
  <si>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</si>
  <si>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</si>
  <si>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</si>
  <si>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</si>
  <si>
    <t>Учреждение:   Государственное бюджетное дошкольное образовательное учреждение детский сад № 23 общеразвивающего вида с приоритетным осуществлением деятельности по физическому развитию детей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</si>
</sst>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4" workbookViewId="0">
      <selection activeCell="C22" sqref="C22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7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ht="9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6"/>
      <c r="L2" s="12"/>
      <c r="M2" s="12"/>
      <c r="N2" s="12"/>
    </row>
    <row r="3" spans="1:14" ht="2.25" customHeight="1" x14ac:dyDescent="0.25">
      <c r="C3" s="12"/>
      <c r="D3" s="12"/>
      <c r="E3" s="12"/>
      <c r="F3" s="12"/>
      <c r="G3" s="12"/>
      <c r="H3" s="12"/>
      <c r="I3" s="12"/>
      <c r="J3" s="12"/>
      <c r="K3" s="16"/>
      <c r="L3" s="12"/>
      <c r="M3" s="12"/>
      <c r="N3" s="12"/>
    </row>
    <row r="4" spans="1:14" x14ac:dyDescent="0.2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ht="12" customHeight="1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7" customFormat="1" ht="31.5" customHeight="1" x14ac:dyDescent="0.25">
      <c r="A6" s="26" t="s">
        <v>39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1.25" customHeight="1" x14ac:dyDescent="0.25">
      <c r="A7" s="26" t="s">
        <v>35</v>
      </c>
      <c r="B7" s="26"/>
      <c r="C7" s="26"/>
      <c r="D7" s="26"/>
      <c r="E7" s="26"/>
      <c r="F7" s="26"/>
      <c r="G7" s="26"/>
      <c r="H7" s="26"/>
      <c r="I7" s="26"/>
      <c r="J7" s="26"/>
    </row>
    <row r="8" spans="1:14" ht="3.75" customHeight="1" x14ac:dyDescent="0.25"/>
    <row r="9" spans="1:14" ht="14.25" customHeight="1" x14ac:dyDescent="0.25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10"/>
      <c r="L9" s="10"/>
      <c r="M9" s="10"/>
    </row>
    <row r="10" spans="1:14" s="12" customFormat="1" ht="112.5" customHeight="1" x14ac:dyDescent="0.25">
      <c r="A10" s="22" t="s">
        <v>4</v>
      </c>
      <c r="B10" s="21" t="s">
        <v>8</v>
      </c>
      <c r="C10" s="21" t="s">
        <v>29</v>
      </c>
      <c r="D10" s="21" t="s">
        <v>30</v>
      </c>
      <c r="E10" s="27" t="s">
        <v>31</v>
      </c>
      <c r="F10" s="27"/>
      <c r="G10" s="27"/>
      <c r="H10" s="21" t="s">
        <v>6</v>
      </c>
      <c r="I10" s="22" t="s">
        <v>3</v>
      </c>
      <c r="J10" s="15" t="s">
        <v>2</v>
      </c>
      <c r="K10" s="22" t="s">
        <v>32</v>
      </c>
      <c r="L10" s="19" t="s">
        <v>34</v>
      </c>
      <c r="M10" s="22" t="s">
        <v>7</v>
      </c>
    </row>
    <row r="11" spans="1:14" ht="30" x14ac:dyDescent="0.25">
      <c r="A11" s="10" t="s">
        <v>9</v>
      </c>
      <c r="B11" s="18" t="s">
        <v>20</v>
      </c>
      <c r="C11" s="23">
        <v>500</v>
      </c>
      <c r="D11" s="23">
        <v>550</v>
      </c>
      <c r="E11" s="25">
        <v>550</v>
      </c>
      <c r="F11" s="25"/>
      <c r="G11" s="25"/>
      <c r="H11" s="13">
        <f t="shared" ref="H11" si="0">AVERAGE(C11:G11)</f>
        <v>533.33000000000004</v>
      </c>
      <c r="I11" s="13">
        <f t="shared" ref="I11" si="1">STDEV(C11:G11)</f>
        <v>28.87</v>
      </c>
      <c r="J11" s="14">
        <f t="shared" ref="J11:J20" si="2">I11/H11*100</f>
        <v>5.41</v>
      </c>
      <c r="K11" s="23">
        <v>500</v>
      </c>
      <c r="L11" s="24">
        <v>242</v>
      </c>
      <c r="M11" s="13">
        <f>K11*L11</f>
        <v>121000</v>
      </c>
    </row>
    <row r="12" spans="1:14" ht="30" x14ac:dyDescent="0.25">
      <c r="A12" s="10" t="s">
        <v>10</v>
      </c>
      <c r="B12" s="18" t="s">
        <v>21</v>
      </c>
      <c r="C12" s="23">
        <v>150</v>
      </c>
      <c r="D12" s="23">
        <v>165</v>
      </c>
      <c r="E12" s="25">
        <v>165</v>
      </c>
      <c r="F12" s="25"/>
      <c r="G12" s="25"/>
      <c r="H12" s="13">
        <f t="shared" ref="H12:H13" si="3">AVERAGE(C12:G12)</f>
        <v>160</v>
      </c>
      <c r="I12" s="13">
        <f t="shared" ref="I12:I13" si="4">STDEV(C12:G12)</f>
        <v>8.66</v>
      </c>
      <c r="J12" s="14">
        <f t="shared" si="2"/>
        <v>5.41</v>
      </c>
      <c r="K12" s="23">
        <v>150</v>
      </c>
      <c r="L12" s="24">
        <v>50</v>
      </c>
      <c r="M12" s="13">
        <f t="shared" ref="M12:M22" si="5">K12*L12</f>
        <v>7500</v>
      </c>
    </row>
    <row r="13" spans="1:14" ht="30" x14ac:dyDescent="0.25">
      <c r="A13" s="10" t="s">
        <v>11</v>
      </c>
      <c r="B13" s="18" t="s">
        <v>36</v>
      </c>
      <c r="C13" s="23">
        <v>150</v>
      </c>
      <c r="D13" s="23">
        <v>165</v>
      </c>
      <c r="E13" s="25">
        <v>165</v>
      </c>
      <c r="F13" s="25"/>
      <c r="G13" s="25"/>
      <c r="H13" s="13">
        <f t="shared" si="3"/>
        <v>160</v>
      </c>
      <c r="I13" s="13">
        <f t="shared" si="4"/>
        <v>8.66</v>
      </c>
      <c r="J13" s="14">
        <f t="shared" si="2"/>
        <v>5.41</v>
      </c>
      <c r="K13" s="23">
        <v>150</v>
      </c>
      <c r="L13" s="24">
        <v>242</v>
      </c>
      <c r="M13" s="13">
        <f t="shared" si="5"/>
        <v>36300</v>
      </c>
    </row>
    <row r="14" spans="1:14" ht="30" x14ac:dyDescent="0.25">
      <c r="A14" s="10" t="s">
        <v>12</v>
      </c>
      <c r="B14" s="18" t="s">
        <v>22</v>
      </c>
      <c r="C14" s="23">
        <v>100</v>
      </c>
      <c r="D14" s="23">
        <v>110</v>
      </c>
      <c r="E14" s="25">
        <v>110</v>
      </c>
      <c r="F14" s="25"/>
      <c r="G14" s="25"/>
      <c r="H14" s="13">
        <f t="shared" ref="H14:H20" si="6">AVERAGE(C14:G14)</f>
        <v>106.67</v>
      </c>
      <c r="I14" s="13">
        <f t="shared" ref="I14:I20" si="7">STDEV(C14:G14)</f>
        <v>5.77</v>
      </c>
      <c r="J14" s="14">
        <f t="shared" si="2"/>
        <v>5.41</v>
      </c>
      <c r="K14" s="23">
        <v>100</v>
      </c>
      <c r="L14" s="24">
        <v>67</v>
      </c>
      <c r="M14" s="13">
        <f t="shared" si="5"/>
        <v>6700</v>
      </c>
    </row>
    <row r="15" spans="1:14" ht="30" x14ac:dyDescent="0.25">
      <c r="A15" s="10" t="s">
        <v>13</v>
      </c>
      <c r="B15" s="18" t="s">
        <v>23</v>
      </c>
      <c r="C15" s="23">
        <v>550</v>
      </c>
      <c r="D15" s="23">
        <v>600</v>
      </c>
      <c r="E15" s="25">
        <v>600</v>
      </c>
      <c r="F15" s="25"/>
      <c r="G15" s="25"/>
      <c r="H15" s="13">
        <f t="shared" si="6"/>
        <v>583.33000000000004</v>
      </c>
      <c r="I15" s="13">
        <f t="shared" si="7"/>
        <v>28.87</v>
      </c>
      <c r="J15" s="14">
        <f t="shared" si="2"/>
        <v>4.95</v>
      </c>
      <c r="K15" s="23">
        <v>550</v>
      </c>
      <c r="L15" s="24">
        <v>242</v>
      </c>
      <c r="M15" s="13">
        <f t="shared" si="5"/>
        <v>133100</v>
      </c>
    </row>
    <row r="16" spans="1:14" ht="30" x14ac:dyDescent="0.25">
      <c r="A16" s="10" t="s">
        <v>14</v>
      </c>
      <c r="B16" s="18" t="s">
        <v>24</v>
      </c>
      <c r="C16" s="23">
        <v>165</v>
      </c>
      <c r="D16" s="23">
        <v>180</v>
      </c>
      <c r="E16" s="25">
        <v>180</v>
      </c>
      <c r="F16" s="25"/>
      <c r="G16" s="25"/>
      <c r="H16" s="13">
        <f t="shared" si="6"/>
        <v>175</v>
      </c>
      <c r="I16" s="13">
        <f t="shared" si="7"/>
        <v>8.66</v>
      </c>
      <c r="J16" s="14">
        <f t="shared" si="2"/>
        <v>4.95</v>
      </c>
      <c r="K16" s="23">
        <v>165</v>
      </c>
      <c r="L16" s="24">
        <v>50</v>
      </c>
      <c r="M16" s="13">
        <f t="shared" si="5"/>
        <v>8250</v>
      </c>
    </row>
    <row r="17" spans="1:13" ht="30" x14ac:dyDescent="0.25">
      <c r="A17" s="10" t="s">
        <v>15</v>
      </c>
      <c r="B17" s="18" t="s">
        <v>37</v>
      </c>
      <c r="C17" s="23">
        <v>165</v>
      </c>
      <c r="D17" s="23">
        <v>180</v>
      </c>
      <c r="E17" s="25">
        <v>180</v>
      </c>
      <c r="F17" s="25"/>
      <c r="G17" s="25"/>
      <c r="H17" s="13">
        <f t="shared" si="6"/>
        <v>175</v>
      </c>
      <c r="I17" s="13">
        <f t="shared" si="7"/>
        <v>8.66</v>
      </c>
      <c r="J17" s="14">
        <f t="shared" si="2"/>
        <v>4.95</v>
      </c>
      <c r="K17" s="23">
        <v>165</v>
      </c>
      <c r="L17" s="24">
        <v>242</v>
      </c>
      <c r="M17" s="13">
        <f t="shared" si="5"/>
        <v>39930</v>
      </c>
    </row>
    <row r="18" spans="1:13" ht="30" x14ac:dyDescent="0.25">
      <c r="A18" s="10" t="s">
        <v>16</v>
      </c>
      <c r="B18" s="18" t="s">
        <v>25</v>
      </c>
      <c r="C18" s="23">
        <v>110</v>
      </c>
      <c r="D18" s="23">
        <v>120</v>
      </c>
      <c r="E18" s="25">
        <v>120</v>
      </c>
      <c r="F18" s="25"/>
      <c r="G18" s="25"/>
      <c r="H18" s="13">
        <f t="shared" si="6"/>
        <v>116.67</v>
      </c>
      <c r="I18" s="13">
        <f t="shared" si="7"/>
        <v>5.77</v>
      </c>
      <c r="J18" s="14">
        <f t="shared" si="2"/>
        <v>4.95</v>
      </c>
      <c r="K18" s="23">
        <v>110</v>
      </c>
      <c r="L18" s="24">
        <v>67</v>
      </c>
      <c r="M18" s="13">
        <f t="shared" si="5"/>
        <v>7370</v>
      </c>
    </row>
    <row r="19" spans="1:13" ht="30" x14ac:dyDescent="0.25">
      <c r="A19" s="10" t="s">
        <v>17</v>
      </c>
      <c r="B19" s="18" t="s">
        <v>26</v>
      </c>
      <c r="C19" s="23">
        <v>600</v>
      </c>
      <c r="D19" s="23">
        <v>660</v>
      </c>
      <c r="E19" s="25">
        <v>660</v>
      </c>
      <c r="F19" s="25"/>
      <c r="G19" s="25"/>
      <c r="H19" s="13">
        <f t="shared" si="6"/>
        <v>640</v>
      </c>
      <c r="I19" s="13">
        <f t="shared" si="7"/>
        <v>34.64</v>
      </c>
      <c r="J19" s="14">
        <f t="shared" si="2"/>
        <v>5.41</v>
      </c>
      <c r="K19" s="23">
        <v>600</v>
      </c>
      <c r="L19" s="24">
        <v>242</v>
      </c>
      <c r="M19" s="13">
        <f t="shared" si="5"/>
        <v>145200</v>
      </c>
    </row>
    <row r="20" spans="1:13" ht="30" x14ac:dyDescent="0.25">
      <c r="A20" s="10" t="s">
        <v>18</v>
      </c>
      <c r="B20" s="18" t="s">
        <v>27</v>
      </c>
      <c r="C20" s="23">
        <v>180</v>
      </c>
      <c r="D20" s="23">
        <v>195</v>
      </c>
      <c r="E20" s="25">
        <v>195</v>
      </c>
      <c r="F20" s="25"/>
      <c r="G20" s="25"/>
      <c r="H20" s="13">
        <f t="shared" si="6"/>
        <v>190</v>
      </c>
      <c r="I20" s="13">
        <f t="shared" si="7"/>
        <v>8.66</v>
      </c>
      <c r="J20" s="14">
        <f t="shared" si="2"/>
        <v>4.5599999999999996</v>
      </c>
      <c r="K20" s="23">
        <v>180</v>
      </c>
      <c r="L20" s="24">
        <v>50</v>
      </c>
      <c r="M20" s="13">
        <f t="shared" si="5"/>
        <v>9000</v>
      </c>
    </row>
    <row r="21" spans="1:13" ht="30" x14ac:dyDescent="0.25">
      <c r="A21" s="10" t="s">
        <v>19</v>
      </c>
      <c r="B21" s="18" t="s">
        <v>38</v>
      </c>
      <c r="C21" s="23">
        <v>180</v>
      </c>
      <c r="D21" s="23">
        <v>195</v>
      </c>
      <c r="E21" s="25">
        <v>195</v>
      </c>
      <c r="F21" s="25"/>
      <c r="G21" s="25"/>
      <c r="H21" s="13">
        <f t="shared" ref="H21:H22" si="8">AVERAGE(C21:G21)</f>
        <v>190</v>
      </c>
      <c r="I21" s="13">
        <f t="shared" ref="I21:I22" si="9">STDEV(C21:G21)</f>
        <v>8.66</v>
      </c>
      <c r="J21" s="14">
        <f t="shared" ref="J21:J22" si="10">I21/H21*100</f>
        <v>4.5599999999999996</v>
      </c>
      <c r="K21" s="23">
        <v>180</v>
      </c>
      <c r="L21" s="24">
        <v>242</v>
      </c>
      <c r="M21" s="13">
        <f t="shared" si="5"/>
        <v>43560</v>
      </c>
    </row>
    <row r="22" spans="1:13" ht="30" x14ac:dyDescent="0.25">
      <c r="A22" s="10">
        <v>12</v>
      </c>
      <c r="B22" s="18" t="s">
        <v>28</v>
      </c>
      <c r="C22" s="23">
        <v>120</v>
      </c>
      <c r="D22" s="23">
        <v>130</v>
      </c>
      <c r="E22" s="25">
        <v>130</v>
      </c>
      <c r="F22" s="25"/>
      <c r="G22" s="25"/>
      <c r="H22" s="13">
        <f t="shared" si="8"/>
        <v>126.67</v>
      </c>
      <c r="I22" s="13">
        <f t="shared" si="9"/>
        <v>5.77</v>
      </c>
      <c r="J22" s="14">
        <f t="shared" si="10"/>
        <v>4.5599999999999996</v>
      </c>
      <c r="K22" s="23">
        <v>120</v>
      </c>
      <c r="L22" s="24">
        <v>67</v>
      </c>
      <c r="M22" s="13">
        <f t="shared" si="5"/>
        <v>8040</v>
      </c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2026-04-02T13:50:17Z</dcterms:modified>
</cp:coreProperties>
</file>