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40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4" i="1" l="1"/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<sst xmlns="http://schemas.openxmlformats.org/spreadsheetml/2006/main" count="40" uniqueCount="40">
  <si>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</si>
  <si>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</si>
  <si>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</si>
  <si>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</si>
  <si>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</si>
  <si>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</si>
  <si>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</si>
  <si>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</si>
  <si>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</si>
  <si>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</si>
  <si>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</si>
  <si>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</si>
  <si>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</si>
  <si>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</si>
  <si>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</si>
  <si>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</si>
  <si>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</si>
  <si>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</si>
  <si>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</si>
  <si>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</si>
  <si>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</si>
  <si>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</si>
  <si>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</si>
  <si>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</si>
  <si>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</si>
  <si>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</si>
  <si>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</si>
  <si>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</si>
  <si>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</si>
  <si>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</si>
  <si>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</si>
  <si>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</si>
  <si>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</si>
  <si>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</si>
  <si>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</si>
  <si>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</si>
  <si>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</si>
  <si>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>Оказание услуг по камерному обеззараживанию  одеял в 2026 г.</t>
  </si>
  <si>
    <t>Оказание услуг по камерному обеззараживанию  одеял в 2027 г.</t>
  </si>
  <si>
    <t>Оказание услуг по камерному обеззараживанию 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</si>
</sst>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9" fontId="5" fillId="3" borderId="1" xfId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2" fontId="15" fillId="3" borderId="7" xfId="0" applyNumberFormat="1" applyFont="1" applyFill="1" applyBorder="1" applyAlignment="1">
      <alignment horizontal="center" vertical="center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abSelected="1" topLeftCell="A9" workbookViewId="0">
      <selection activeCell="D18" sqref="D18"/>
    </sheetView>
  </sheetViews>
  <sheetFormatPr defaultRowHeight="15" x14ac:dyDescent="0.25"/>
  <cols>
    <col min="1" max="1" width="3.85546875" style="11" customWidth="1"/>
    <col min="2" max="2" width="38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5" customWidth="1"/>
    <col min="12" max="12" width="12.42578125" style="11" customWidth="1"/>
    <col min="13" max="13" width="12.7109375" style="11" customWidth="1"/>
    <col min="14" max="14" width="10" style="11" bestFit="1" customWidth="1"/>
    <col min="15" max="16384" width="9.140625" style="11"/>
  </cols>
  <sheetData>
    <row r="2" spans="1:14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14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4"/>
      <c r="L3" s="12"/>
      <c r="M3" s="12"/>
      <c r="N3" s="12"/>
    </row>
    <row r="4" spans="1:14" x14ac:dyDescent="0.25">
      <c r="A4" s="35" t="s">
        <v>35</v>
      </c>
      <c r="B4" s="35"/>
      <c r="C4" s="35"/>
      <c r="D4" s="35"/>
      <c r="E4" s="35"/>
      <c r="F4" s="35"/>
      <c r="G4" s="35"/>
      <c r="H4" s="35"/>
      <c r="I4" s="35"/>
      <c r="J4" s="35"/>
    </row>
    <row r="5" spans="1:14" x14ac:dyDescent="0.25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35"/>
    </row>
    <row r="6" spans="1:14" s="15" customFormat="1" x14ac:dyDescent="0.25">
      <c r="A6" s="30" t="s">
        <v>36</v>
      </c>
      <c r="B6" s="30"/>
      <c r="C6" s="30"/>
      <c r="D6" s="30"/>
      <c r="E6" s="30"/>
      <c r="F6" s="30"/>
      <c r="G6" s="30"/>
      <c r="H6" s="30"/>
      <c r="I6" s="30"/>
      <c r="J6" s="30"/>
    </row>
    <row r="7" spans="1:14" ht="21" customHeight="1" x14ac:dyDescent="0.25"/>
    <row r="8" spans="1:14" ht="22.5" customHeight="1" x14ac:dyDescent="0.25">
      <c r="A8" s="35" t="s">
        <v>9</v>
      </c>
      <c r="B8" s="35"/>
      <c r="C8" s="35"/>
      <c r="D8" s="35"/>
      <c r="E8" s="35"/>
      <c r="F8" s="35"/>
      <c r="G8" s="35"/>
      <c r="H8" s="35"/>
      <c r="I8" s="35"/>
      <c r="J8" s="35"/>
    </row>
    <row r="10" spans="1:14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36"/>
      <c r="J10" s="36"/>
      <c r="K10" s="10"/>
      <c r="L10" s="10"/>
      <c r="M10" s="10"/>
    </row>
    <row r="11" spans="1:14" s="12" customFormat="1" ht="118.5" customHeight="1" thickBot="1" x14ac:dyDescent="0.3">
      <c r="A11" s="13" t="s">
        <v>4</v>
      </c>
      <c r="B11" s="17" t="s">
        <v>10</v>
      </c>
      <c r="C11" s="18" t="s">
        <v>31</v>
      </c>
      <c r="D11" s="18" t="s">
        <v>32</v>
      </c>
      <c r="E11" s="31" t="s">
        <v>33</v>
      </c>
      <c r="F11" s="32"/>
      <c r="G11" s="33"/>
      <c r="H11" s="17" t="s">
        <v>6</v>
      </c>
      <c r="I11" s="19" t="s">
        <v>3</v>
      </c>
      <c r="J11" s="20" t="s">
        <v>2</v>
      </c>
      <c r="K11" s="19" t="s">
        <v>34</v>
      </c>
      <c r="L11" s="19" t="s">
        <v>7</v>
      </c>
      <c r="M11" s="19" t="s">
        <v>8</v>
      </c>
    </row>
    <row r="12" spans="1:14" ht="30.75" thickBot="1" x14ac:dyDescent="0.3">
      <c r="A12" s="10" t="s">
        <v>11</v>
      </c>
      <c r="B12" s="21" t="s">
        <v>22</v>
      </c>
      <c r="C12" s="22">
        <v>500</v>
      </c>
      <c r="D12" s="22">
        <v>550</v>
      </c>
      <c r="E12" s="27">
        <v>550</v>
      </c>
      <c r="F12" s="28"/>
      <c r="G12" s="29"/>
      <c r="H12" s="23">
        <f t="shared" ref="H12" si="0">AVERAGE(C12:G12)</f>
        <v>533.33000000000004</v>
      </c>
      <c r="I12" s="23">
        <f t="shared" ref="I12" si="1">STDEV(C12:G12)</f>
        <v>28.87</v>
      </c>
      <c r="J12" s="24">
        <f t="shared" ref="J12:J21" si="2">I12/H12*100</f>
        <v>5.41</v>
      </c>
      <c r="K12" s="22">
        <v>500</v>
      </c>
      <c r="L12" s="25">
        <v>114</v>
      </c>
      <c r="M12" s="23">
        <f>K12*L12</f>
        <v>57000</v>
      </c>
    </row>
    <row r="13" spans="1:14" ht="30.75" thickBot="1" x14ac:dyDescent="0.3">
      <c r="A13" s="10" t="s">
        <v>12</v>
      </c>
      <c r="B13" s="21" t="s">
        <v>23</v>
      </c>
      <c r="C13" s="22">
        <v>150</v>
      </c>
      <c r="D13" s="22">
        <v>165</v>
      </c>
      <c r="E13" s="27">
        <v>165</v>
      </c>
      <c r="F13" s="28"/>
      <c r="G13" s="29"/>
      <c r="H13" s="23">
        <f t="shared" ref="H13:H14" si="3">AVERAGE(C13:G13)</f>
        <v>160</v>
      </c>
      <c r="I13" s="23">
        <f t="shared" ref="I13:I14" si="4">STDEV(C13:G13)</f>
        <v>8.66</v>
      </c>
      <c r="J13" s="24">
        <f t="shared" si="2"/>
        <v>5.41</v>
      </c>
      <c r="K13" s="22">
        <v>150</v>
      </c>
      <c r="L13" s="26">
        <v>114</v>
      </c>
      <c r="M13" s="23">
        <f t="shared" ref="M13:M23" si="5">K13*L13</f>
        <v>17100</v>
      </c>
    </row>
    <row r="14" spans="1:14" ht="30.75" thickBot="1" x14ac:dyDescent="0.3">
      <c r="A14" s="10" t="s">
        <v>13</v>
      </c>
      <c r="B14" s="21" t="s">
        <v>37</v>
      </c>
      <c r="C14" s="22">
        <v>150</v>
      </c>
      <c r="D14" s="22">
        <v>165</v>
      </c>
      <c r="E14" s="27">
        <v>165</v>
      </c>
      <c r="F14" s="28"/>
      <c r="G14" s="29"/>
      <c r="H14" s="23">
        <f t="shared" si="3"/>
        <v>160</v>
      </c>
      <c r="I14" s="23">
        <f t="shared" si="4"/>
        <v>8.66</v>
      </c>
      <c r="J14" s="24">
        <f t="shared" si="2"/>
        <v>5.41</v>
      </c>
      <c r="K14" s="22">
        <v>150</v>
      </c>
      <c r="L14" s="25">
        <v>114</v>
      </c>
      <c r="M14" s="23">
        <f t="shared" si="5"/>
        <v>17100</v>
      </c>
    </row>
    <row r="15" spans="1:14" ht="45.75" thickBot="1" x14ac:dyDescent="0.3">
      <c r="A15" s="11" t="s">
        <v>14</v>
      </c>
      <c r="B15" s="21" t="s">
        <v>24</v>
      </c>
      <c r="C15" s="22">
        <v>100</v>
      </c>
      <c r="D15" s="22">
        <v>110</v>
      </c>
      <c r="E15" s="27">
        <v>110</v>
      </c>
      <c r="F15" s="28"/>
      <c r="G15" s="29"/>
      <c r="H15" s="23">
        <f t="shared" ref="H15:H21" si="6">AVERAGE(C15:G15)</f>
        <v>106.67</v>
      </c>
      <c r="I15" s="23">
        <f t="shared" ref="I15:I21" si="7">STDEV(C15:G15)</f>
        <v>5.77</v>
      </c>
      <c r="J15" s="24">
        <f t="shared" si="2"/>
        <v>5.41</v>
      </c>
      <c r="K15" s="22">
        <v>100</v>
      </c>
      <c r="L15" s="26">
        <v>114</v>
      </c>
      <c r="M15" s="23">
        <f t="shared" si="5"/>
        <v>11400</v>
      </c>
      <c r="N15" s="16"/>
    </row>
    <row r="16" spans="1:14" ht="30.75" thickBot="1" x14ac:dyDescent="0.3">
      <c r="A16" s="11" t="s">
        <v>15</v>
      </c>
      <c r="B16" s="21" t="s">
        <v>25</v>
      </c>
      <c r="C16" s="22">
        <v>550</v>
      </c>
      <c r="D16" s="22">
        <v>600</v>
      </c>
      <c r="E16" s="27">
        <v>600</v>
      </c>
      <c r="F16" s="28"/>
      <c r="G16" s="29"/>
      <c r="H16" s="23">
        <f t="shared" si="6"/>
        <v>583.33000000000004</v>
      </c>
      <c r="I16" s="23">
        <f t="shared" si="7"/>
        <v>28.87</v>
      </c>
      <c r="J16" s="24">
        <f t="shared" si="2"/>
        <v>4.95</v>
      </c>
      <c r="K16" s="22">
        <v>550</v>
      </c>
      <c r="L16" s="25">
        <v>85</v>
      </c>
      <c r="M16" s="23">
        <f t="shared" si="5"/>
        <v>46750</v>
      </c>
    </row>
    <row r="17" spans="1:14" ht="30.75" thickBot="1" x14ac:dyDescent="0.3">
      <c r="A17" s="11" t="s">
        <v>16</v>
      </c>
      <c r="B17" s="21" t="s">
        <v>26</v>
      </c>
      <c r="C17" s="22">
        <v>165</v>
      </c>
      <c r="D17" s="22">
        <v>180</v>
      </c>
      <c r="E17" s="27">
        <v>180</v>
      </c>
      <c r="F17" s="28"/>
      <c r="G17" s="29"/>
      <c r="H17" s="23">
        <f t="shared" si="6"/>
        <v>175</v>
      </c>
      <c r="I17" s="23">
        <f t="shared" si="7"/>
        <v>8.66</v>
      </c>
      <c r="J17" s="24">
        <f t="shared" si="2"/>
        <v>4.95</v>
      </c>
      <c r="K17" s="22">
        <v>165</v>
      </c>
      <c r="L17" s="26">
        <v>85</v>
      </c>
      <c r="M17" s="23">
        <f t="shared" si="5"/>
        <v>14025</v>
      </c>
    </row>
    <row r="18" spans="1:14" ht="30.75" thickBot="1" x14ac:dyDescent="0.3">
      <c r="A18" s="11" t="s">
        <v>17</v>
      </c>
      <c r="B18" s="21" t="s">
        <v>38</v>
      </c>
      <c r="C18" s="22">
        <v>165</v>
      </c>
      <c r="D18" s="22">
        <v>180</v>
      </c>
      <c r="E18" s="27">
        <v>180</v>
      </c>
      <c r="F18" s="28"/>
      <c r="G18" s="29"/>
      <c r="H18" s="23">
        <f t="shared" si="6"/>
        <v>175</v>
      </c>
      <c r="I18" s="23">
        <f t="shared" si="7"/>
        <v>8.66</v>
      </c>
      <c r="J18" s="24">
        <f t="shared" si="2"/>
        <v>4.95</v>
      </c>
      <c r="K18" s="22">
        <v>165</v>
      </c>
      <c r="L18" s="25">
        <v>85</v>
      </c>
      <c r="M18" s="23">
        <f t="shared" si="5"/>
        <v>14025</v>
      </c>
    </row>
    <row r="19" spans="1:14" ht="45.75" thickBot="1" x14ac:dyDescent="0.3">
      <c r="A19" s="11" t="s">
        <v>18</v>
      </c>
      <c r="B19" s="21" t="s">
        <v>27</v>
      </c>
      <c r="C19" s="22">
        <v>110</v>
      </c>
      <c r="D19" s="22">
        <v>120</v>
      </c>
      <c r="E19" s="27">
        <v>120</v>
      </c>
      <c r="F19" s="28"/>
      <c r="G19" s="29"/>
      <c r="H19" s="23">
        <f t="shared" si="6"/>
        <v>116.67</v>
      </c>
      <c r="I19" s="23">
        <f t="shared" si="7"/>
        <v>5.77</v>
      </c>
      <c r="J19" s="24">
        <f t="shared" si="2"/>
        <v>4.95</v>
      </c>
      <c r="K19" s="22">
        <v>110</v>
      </c>
      <c r="L19" s="26">
        <v>85</v>
      </c>
      <c r="M19" s="23">
        <f t="shared" si="5"/>
        <v>9350</v>
      </c>
      <c r="N19" s="16"/>
    </row>
    <row r="20" spans="1:14" ht="30.75" thickBot="1" x14ac:dyDescent="0.3">
      <c r="A20" s="11" t="s">
        <v>19</v>
      </c>
      <c r="B20" s="21" t="s">
        <v>28</v>
      </c>
      <c r="C20" s="22">
        <v>600</v>
      </c>
      <c r="D20" s="22">
        <v>660</v>
      </c>
      <c r="E20" s="27">
        <v>660</v>
      </c>
      <c r="F20" s="28"/>
      <c r="G20" s="29"/>
      <c r="H20" s="23">
        <f t="shared" si="6"/>
        <v>640</v>
      </c>
      <c r="I20" s="23">
        <f t="shared" si="7"/>
        <v>34.64</v>
      </c>
      <c r="J20" s="24">
        <f t="shared" si="2"/>
        <v>5.41</v>
      </c>
      <c r="K20" s="22">
        <v>600</v>
      </c>
      <c r="L20" s="25">
        <v>85</v>
      </c>
      <c r="M20" s="23">
        <f t="shared" si="5"/>
        <v>51000</v>
      </c>
    </row>
    <row r="21" spans="1:14" ht="30.75" thickBot="1" x14ac:dyDescent="0.3">
      <c r="A21" s="11" t="s">
        <v>20</v>
      </c>
      <c r="B21" s="21" t="s">
        <v>29</v>
      </c>
      <c r="C21" s="22">
        <v>180</v>
      </c>
      <c r="D21" s="22">
        <v>195</v>
      </c>
      <c r="E21" s="27">
        <v>195</v>
      </c>
      <c r="F21" s="28"/>
      <c r="G21" s="29"/>
      <c r="H21" s="23">
        <f t="shared" si="6"/>
        <v>190</v>
      </c>
      <c r="I21" s="23">
        <f t="shared" si="7"/>
        <v>8.66</v>
      </c>
      <c r="J21" s="24">
        <f t="shared" si="2"/>
        <v>4.5599999999999996</v>
      </c>
      <c r="K21" s="22">
        <v>180</v>
      </c>
      <c r="L21" s="26">
        <v>85</v>
      </c>
      <c r="M21" s="23">
        <f t="shared" si="5"/>
        <v>15300</v>
      </c>
    </row>
    <row r="22" spans="1:14" ht="30.75" thickBot="1" x14ac:dyDescent="0.3">
      <c r="A22" s="11" t="s">
        <v>21</v>
      </c>
      <c r="B22" s="21" t="s">
        <v>39</v>
      </c>
      <c r="C22" s="22">
        <v>180</v>
      </c>
      <c r="D22" s="22">
        <v>195</v>
      </c>
      <c r="E22" s="27">
        <v>195</v>
      </c>
      <c r="F22" s="28"/>
      <c r="G22" s="29"/>
      <c r="H22" s="23">
        <f t="shared" ref="H22:H23" si="8">AVERAGE(C22:G22)</f>
        <v>190</v>
      </c>
      <c r="I22" s="23">
        <f t="shared" ref="I22:I23" si="9">STDEV(C22:G22)</f>
        <v>8.66</v>
      </c>
      <c r="J22" s="24">
        <f t="shared" ref="J22:J23" si="10">I22/H22*100</f>
        <v>4.5599999999999996</v>
      </c>
      <c r="K22" s="22">
        <v>180</v>
      </c>
      <c r="L22" s="25">
        <v>85</v>
      </c>
      <c r="M22" s="23">
        <f t="shared" si="5"/>
        <v>15300</v>
      </c>
    </row>
    <row r="23" spans="1:14" ht="45.75" thickBot="1" x14ac:dyDescent="0.3">
      <c r="A23" s="11">
        <v>12</v>
      </c>
      <c r="B23" s="21" t="s">
        <v>30</v>
      </c>
      <c r="C23" s="22">
        <v>120</v>
      </c>
      <c r="D23" s="22">
        <v>130</v>
      </c>
      <c r="E23" s="27">
        <v>130</v>
      </c>
      <c r="F23" s="28"/>
      <c r="G23" s="29"/>
      <c r="H23" s="23">
        <f t="shared" si="8"/>
        <v>126.67</v>
      </c>
      <c r="I23" s="23">
        <f t="shared" si="9"/>
        <v>5.77</v>
      </c>
      <c r="J23" s="24">
        <f t="shared" si="10"/>
        <v>4.5599999999999996</v>
      </c>
      <c r="K23" s="22">
        <v>120</v>
      </c>
      <c r="L23" s="26">
        <v>85</v>
      </c>
      <c r="M23" s="23">
        <f t="shared" si="5"/>
        <v>10200</v>
      </c>
      <c r="N23" s="16"/>
    </row>
    <row r="24" spans="1:14" x14ac:dyDescent="0.25">
      <c r="M24" s="16">
        <f>SUM(M12:M23)</f>
        <v>278550</v>
      </c>
    </row>
  </sheetData>
  <mergeCells count="19">
    <mergeCell ref="A2:J2"/>
    <mergeCell ref="A4:J4"/>
    <mergeCell ref="A5:J5"/>
    <mergeCell ref="A10:J10"/>
    <mergeCell ref="A8:J8"/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39"/>
      <c r="K27" s="3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2026-04-02T08:14:59Z</dcterms:modified>
</cp:coreProperties>
</file>