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ЭМ Камерное обеззараживание\для ЭМ\"/>
    </mc:Choice>
  </mc:AlternateContent>
  <bookViews>
    <workbookView xWindow="0" yWindow="0" windowWidth="28800" windowHeight="1377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9" i="1" l="1"/>
  <c r="M18" i="1"/>
  <c r="M17" i="1"/>
  <c r="M16" i="1"/>
  <c r="M15" i="1"/>
  <c r="M14" i="1"/>
  <c r="M13" i="1"/>
  <c r="M12" i="1"/>
  <c r="M11" i="1"/>
  <c r="I19" i="1"/>
  <c r="H19" i="1"/>
  <c r="M21" i="1" l="1"/>
  <c r="M20" i="1"/>
  <c r="M22" i="1"/>
  <c r="J19" i="1"/>
  <c r="I18" i="1"/>
  <c r="H18" i="1"/>
  <c r="I17" i="1"/>
  <c r="H17" i="1"/>
  <c r="I16" i="1"/>
  <c r="H16" i="1"/>
  <c r="I15" i="1"/>
  <c r="H15" i="1"/>
  <c r="I14" i="1"/>
  <c r="H14" i="1"/>
  <c r="I13" i="1"/>
  <c r="H13" i="1"/>
  <c r="M23" i="1" l="1"/>
  <c r="J16" i="1"/>
  <c r="J13" i="1"/>
  <c r="J14" i="1"/>
  <c r="J18" i="1"/>
  <c r="J15" i="1"/>
  <c r="J17" i="1"/>
  <c r="H11" i="1"/>
  <c r="I11" i="1"/>
  <c r="J11" i="1" l="1"/>
  <c r="H12" i="1"/>
  <c r="I12" i="1"/>
  <c r="J12" i="1" l="1"/>
</calcChain>
</file>

<file path=xl/sharedStrings.xml><?xml version="1.0" encoding="utf-8"?>
<sst xmlns="http://schemas.openxmlformats.org/spreadsheetml/2006/main" count="33" uniqueCount="33">
  <si>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</si>
  <si>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</si>
  <si>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</si>
  <si>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</si>
  <si>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</si>
  <si>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</si>
  <si>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</si>
  <si>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Общая стоимость </t>
  </si>
  <si>
    <t>Наименование комплектующих (товара)</t>
  </si>
  <si>
    <t>1.</t>
  </si>
  <si>
    <t>2.</t>
  </si>
  <si>
    <t>3.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</si>
  <si>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</si>
  <si>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</si>
  <si>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</si>
  <si>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</si>
  <si>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</si>
  <si>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</si>
  <si>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</si>
  <si>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</si>
  <si>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</si>
  <si>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</si>
  <si>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</si>
  <si>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количество, шт.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</si>
  <si>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</si>
  <si>
    <t>Оказание услуг по камерному обеззараживанию одеял в 2026 г.</t>
  </si>
  <si>
    <t>Оказание услуг по камерному обеззараживанию одеял в 2027 г.</t>
  </si>
  <si>
    <t>Оказание услуг по камерному обеззараживанию одеял в 2028 г.</t>
  </si>
  <si>
    <t>ИТОГО 2026</t>
  </si>
  <si>
    <t>ИТОГО 2027</t>
  </si>
  <si>
    <t>ИТОГО 2028</t>
  </si>
  <si>
    <t>ВСЕГО</t>
  </si>
  <si>
    <t>Учреждение:   Государственное бюджетное дошкольное образовательное учреждение детский сад № 99 общеразвивающего вида с приоритетным осуществлением деятельности по физическому развитию детей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</si>
</sst>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b/>
      <sz val="11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topLeftCell="A7" workbookViewId="0">
      <selection activeCell="P16" sqref="P16"/>
    </sheetView>
  </sheetViews>
  <sheetFormatPr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3.28515625" style="11" customWidth="1"/>
    <col min="13" max="13" width="12.7109375" style="11" customWidth="1"/>
    <col min="14" max="16384" width="9.140625" style="11"/>
  </cols>
  <sheetData>
    <row r="1" spans="1:14" ht="5.25" customHeight="1" x14ac:dyDescent="0.25"/>
    <row r="2" spans="1:14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17"/>
      <c r="L2" s="12"/>
      <c r="M2" s="12"/>
      <c r="N2" s="12"/>
    </row>
    <row r="3" spans="1:14" ht="8.25" customHeight="1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33" t="s">
        <v>22</v>
      </c>
      <c r="B4" s="33"/>
      <c r="C4" s="33"/>
      <c r="D4" s="33"/>
      <c r="E4" s="33"/>
      <c r="F4" s="33"/>
      <c r="G4" s="33"/>
      <c r="H4" s="33"/>
      <c r="I4" s="33"/>
      <c r="J4" s="33"/>
    </row>
    <row r="5" spans="1:14" x14ac:dyDescent="0.25">
      <c r="A5" s="33" t="s">
        <v>1</v>
      </c>
      <c r="B5" s="33"/>
      <c r="C5" s="33"/>
      <c r="D5" s="33"/>
      <c r="E5" s="33"/>
      <c r="F5" s="33"/>
      <c r="G5" s="33"/>
      <c r="H5" s="33"/>
      <c r="I5" s="33"/>
      <c r="J5" s="33"/>
    </row>
    <row r="6" spans="1:14" s="18" customFormat="1" ht="35.25" customHeight="1" x14ac:dyDescent="0.25">
      <c r="A6" s="30" t="s">
        <v>32</v>
      </c>
      <c r="B6" s="30"/>
      <c r="C6" s="30"/>
      <c r="D6" s="30"/>
      <c r="E6" s="30"/>
      <c r="F6" s="30"/>
      <c r="G6" s="30"/>
      <c r="H6" s="30"/>
      <c r="I6" s="30"/>
      <c r="J6" s="30"/>
    </row>
    <row r="7" spans="1:14" ht="17.25" customHeight="1" x14ac:dyDescent="0.25">
      <c r="A7" s="33" t="s">
        <v>24</v>
      </c>
      <c r="B7" s="33"/>
      <c r="C7" s="33"/>
      <c r="D7" s="33"/>
      <c r="E7" s="33"/>
      <c r="F7" s="33"/>
      <c r="G7" s="33"/>
      <c r="H7" s="33"/>
      <c r="I7" s="33"/>
      <c r="J7" s="33"/>
    </row>
    <row r="9" spans="1:14" x14ac:dyDescent="0.25">
      <c r="A9" s="34" t="s">
        <v>5</v>
      </c>
      <c r="B9" s="34"/>
      <c r="C9" s="34"/>
      <c r="D9" s="34"/>
      <c r="E9" s="34"/>
      <c r="F9" s="34"/>
      <c r="G9" s="34"/>
      <c r="H9" s="34"/>
      <c r="I9" s="34"/>
      <c r="J9" s="34"/>
      <c r="K9" s="10"/>
      <c r="L9" s="10"/>
      <c r="M9" s="10"/>
    </row>
    <row r="10" spans="1:14" s="12" customFormat="1" ht="112.5" customHeight="1" x14ac:dyDescent="0.25">
      <c r="A10" s="19" t="s">
        <v>4</v>
      </c>
      <c r="B10" s="13" t="s">
        <v>8</v>
      </c>
      <c r="C10" s="13" t="s">
        <v>18</v>
      </c>
      <c r="D10" s="13" t="s">
        <v>19</v>
      </c>
      <c r="E10" s="31" t="s">
        <v>20</v>
      </c>
      <c r="F10" s="31"/>
      <c r="G10" s="31"/>
      <c r="H10" s="13" t="s">
        <v>6</v>
      </c>
      <c r="I10" s="19" t="s">
        <v>3</v>
      </c>
      <c r="J10" s="16" t="s">
        <v>2</v>
      </c>
      <c r="K10" s="19" t="s">
        <v>21</v>
      </c>
      <c r="L10" s="24" t="s">
        <v>23</v>
      </c>
      <c r="M10" s="19" t="s">
        <v>7</v>
      </c>
    </row>
    <row r="11" spans="1:14" ht="30" x14ac:dyDescent="0.25">
      <c r="A11" s="10" t="s">
        <v>9</v>
      </c>
      <c r="B11" s="21" t="s">
        <v>12</v>
      </c>
      <c r="C11" s="20">
        <v>500</v>
      </c>
      <c r="D11" s="20">
        <v>550</v>
      </c>
      <c r="E11" s="29">
        <v>550</v>
      </c>
      <c r="F11" s="29"/>
      <c r="G11" s="29"/>
      <c r="H11" s="14">
        <f t="shared" ref="H11" si="0">AVERAGE(C11:G11)</f>
        <v>533.33000000000004</v>
      </c>
      <c r="I11" s="14">
        <f t="shared" ref="I11" si="1">STDEV(C11:G11)</f>
        <v>28.87</v>
      </c>
      <c r="J11" s="15">
        <f t="shared" ref="J11:J18" si="2">I11/H11*100</f>
        <v>5.41</v>
      </c>
      <c r="K11" s="20">
        <v>500</v>
      </c>
      <c r="L11" s="22">
        <v>177</v>
      </c>
      <c r="M11" s="14">
        <f>K11*L11</f>
        <v>88500</v>
      </c>
    </row>
    <row r="12" spans="1:14" ht="30" x14ac:dyDescent="0.25">
      <c r="A12" s="10" t="s">
        <v>10</v>
      </c>
      <c r="B12" s="21" t="s">
        <v>13</v>
      </c>
      <c r="C12" s="20">
        <v>150</v>
      </c>
      <c r="D12" s="20">
        <v>165</v>
      </c>
      <c r="E12" s="29">
        <v>165</v>
      </c>
      <c r="F12" s="29"/>
      <c r="G12" s="29"/>
      <c r="H12" s="14">
        <f t="shared" ref="H12:H13" si="3">AVERAGE(C12:G12)</f>
        <v>160</v>
      </c>
      <c r="I12" s="14">
        <f t="shared" ref="I12:I13" si="4">STDEV(C12:G12)</f>
        <v>8.66</v>
      </c>
      <c r="J12" s="15">
        <f t="shared" si="2"/>
        <v>5.41</v>
      </c>
      <c r="K12" s="20">
        <v>150</v>
      </c>
      <c r="L12" s="23">
        <v>177</v>
      </c>
      <c r="M12" s="14">
        <f t="shared" ref="M12:M19" si="5">K12*L12</f>
        <v>26550</v>
      </c>
    </row>
    <row r="13" spans="1:14" ht="30" x14ac:dyDescent="0.25">
      <c r="A13" s="10" t="s">
        <v>11</v>
      </c>
      <c r="B13" s="21" t="s">
        <v>25</v>
      </c>
      <c r="C13" s="20">
        <v>150</v>
      </c>
      <c r="D13" s="20">
        <v>165</v>
      </c>
      <c r="E13" s="29">
        <v>165</v>
      </c>
      <c r="F13" s="29"/>
      <c r="G13" s="29"/>
      <c r="H13" s="14">
        <f t="shared" si="3"/>
        <v>160</v>
      </c>
      <c r="I13" s="14">
        <f t="shared" si="4"/>
        <v>8.66</v>
      </c>
      <c r="J13" s="15">
        <f t="shared" si="2"/>
        <v>5.41</v>
      </c>
      <c r="K13" s="20">
        <v>150</v>
      </c>
      <c r="L13" s="22">
        <v>177</v>
      </c>
      <c r="M13" s="14">
        <f t="shared" si="5"/>
        <v>26550</v>
      </c>
    </row>
    <row r="14" spans="1:14" ht="30" x14ac:dyDescent="0.25">
      <c r="A14" s="10">
        <v>4</v>
      </c>
      <c r="B14" s="21" t="s">
        <v>14</v>
      </c>
      <c r="C14" s="20">
        <v>550</v>
      </c>
      <c r="D14" s="20">
        <v>600</v>
      </c>
      <c r="E14" s="29">
        <v>600</v>
      </c>
      <c r="F14" s="29"/>
      <c r="G14" s="29"/>
      <c r="H14" s="14">
        <f t="shared" ref="H14:H18" si="6">AVERAGE(C14:G14)</f>
        <v>583.33000000000004</v>
      </c>
      <c r="I14" s="14">
        <f t="shared" ref="I14:I18" si="7">STDEV(C14:G14)</f>
        <v>28.87</v>
      </c>
      <c r="J14" s="15">
        <f t="shared" si="2"/>
        <v>4.95</v>
      </c>
      <c r="K14" s="20">
        <v>550</v>
      </c>
      <c r="L14" s="22">
        <v>160</v>
      </c>
      <c r="M14" s="14">
        <f t="shared" si="5"/>
        <v>88000</v>
      </c>
    </row>
    <row r="15" spans="1:14" ht="30" x14ac:dyDescent="0.25">
      <c r="A15" s="10">
        <v>5</v>
      </c>
      <c r="B15" s="21" t="s">
        <v>15</v>
      </c>
      <c r="C15" s="20">
        <v>165</v>
      </c>
      <c r="D15" s="20">
        <v>180</v>
      </c>
      <c r="E15" s="29">
        <v>180</v>
      </c>
      <c r="F15" s="29"/>
      <c r="G15" s="29"/>
      <c r="H15" s="14">
        <f t="shared" si="6"/>
        <v>175</v>
      </c>
      <c r="I15" s="14">
        <f t="shared" si="7"/>
        <v>8.66</v>
      </c>
      <c r="J15" s="15">
        <f t="shared" si="2"/>
        <v>4.95</v>
      </c>
      <c r="K15" s="20">
        <v>165</v>
      </c>
      <c r="L15" s="23">
        <v>160</v>
      </c>
      <c r="M15" s="14">
        <f t="shared" si="5"/>
        <v>26400</v>
      </c>
    </row>
    <row r="16" spans="1:14" ht="30" x14ac:dyDescent="0.25">
      <c r="A16" s="10">
        <v>6</v>
      </c>
      <c r="B16" s="21" t="s">
        <v>26</v>
      </c>
      <c r="C16" s="20">
        <v>165</v>
      </c>
      <c r="D16" s="20">
        <v>180</v>
      </c>
      <c r="E16" s="29">
        <v>180</v>
      </c>
      <c r="F16" s="29"/>
      <c r="G16" s="29"/>
      <c r="H16" s="14">
        <f t="shared" si="6"/>
        <v>175</v>
      </c>
      <c r="I16" s="14">
        <f t="shared" si="7"/>
        <v>8.66</v>
      </c>
      <c r="J16" s="15">
        <f t="shared" si="2"/>
        <v>4.95</v>
      </c>
      <c r="K16" s="20">
        <v>165</v>
      </c>
      <c r="L16" s="22">
        <v>160</v>
      </c>
      <c r="M16" s="14">
        <f t="shared" si="5"/>
        <v>26400</v>
      </c>
    </row>
    <row r="17" spans="1:13" ht="30" x14ac:dyDescent="0.25">
      <c r="A17" s="10">
        <v>7</v>
      </c>
      <c r="B17" s="21" t="s">
        <v>16</v>
      </c>
      <c r="C17" s="20">
        <v>600</v>
      </c>
      <c r="D17" s="20">
        <v>660</v>
      </c>
      <c r="E17" s="29">
        <v>660</v>
      </c>
      <c r="F17" s="29"/>
      <c r="G17" s="29"/>
      <c r="H17" s="14">
        <f t="shared" si="6"/>
        <v>640</v>
      </c>
      <c r="I17" s="14">
        <f t="shared" si="7"/>
        <v>34.64</v>
      </c>
      <c r="J17" s="15">
        <f t="shared" si="2"/>
        <v>5.41</v>
      </c>
      <c r="K17" s="20">
        <v>600</v>
      </c>
      <c r="L17" s="22">
        <v>160</v>
      </c>
      <c r="M17" s="14">
        <f t="shared" si="5"/>
        <v>96000</v>
      </c>
    </row>
    <row r="18" spans="1:13" ht="30" x14ac:dyDescent="0.25">
      <c r="A18" s="10">
        <v>8</v>
      </c>
      <c r="B18" s="21" t="s">
        <v>17</v>
      </c>
      <c r="C18" s="20">
        <v>180</v>
      </c>
      <c r="D18" s="20">
        <v>195</v>
      </c>
      <c r="E18" s="29">
        <v>195</v>
      </c>
      <c r="F18" s="29"/>
      <c r="G18" s="29"/>
      <c r="H18" s="14">
        <f t="shared" si="6"/>
        <v>190</v>
      </c>
      <c r="I18" s="14">
        <f t="shared" si="7"/>
        <v>8.66</v>
      </c>
      <c r="J18" s="15">
        <f t="shared" si="2"/>
        <v>4.5599999999999996</v>
      </c>
      <c r="K18" s="20">
        <v>180</v>
      </c>
      <c r="L18" s="23">
        <v>159</v>
      </c>
      <c r="M18" s="14">
        <f t="shared" si="5"/>
        <v>28620</v>
      </c>
    </row>
    <row r="19" spans="1:13" ht="30" x14ac:dyDescent="0.25">
      <c r="A19" s="10">
        <v>9</v>
      </c>
      <c r="B19" s="21" t="s">
        <v>27</v>
      </c>
      <c r="C19" s="20">
        <v>180</v>
      </c>
      <c r="D19" s="20">
        <v>195</v>
      </c>
      <c r="E19" s="29">
        <v>195</v>
      </c>
      <c r="F19" s="29"/>
      <c r="G19" s="29"/>
      <c r="H19" s="14">
        <f t="shared" ref="H19" si="8">AVERAGE(C19:G19)</f>
        <v>190</v>
      </c>
      <c r="I19" s="14">
        <f t="shared" ref="I19" si="9">STDEV(C19:G19)</f>
        <v>8.66</v>
      </c>
      <c r="J19" s="15">
        <f t="shared" ref="J19" si="10">I19/H19*100</f>
        <v>4.5599999999999996</v>
      </c>
      <c r="K19" s="20">
        <v>180</v>
      </c>
      <c r="L19" s="22">
        <v>160</v>
      </c>
      <c r="M19" s="14">
        <f t="shared" si="5"/>
        <v>28800</v>
      </c>
    </row>
    <row r="20" spans="1:13" x14ac:dyDescent="0.25">
      <c r="L20" s="26" t="s">
        <v>28</v>
      </c>
      <c r="M20" s="27">
        <f>M11+M12+M13</f>
        <v>141600</v>
      </c>
    </row>
    <row r="21" spans="1:13" x14ac:dyDescent="0.25">
      <c r="L21" s="26" t="s">
        <v>29</v>
      </c>
      <c r="M21" s="27">
        <f>M14+M15+M16</f>
        <v>140800</v>
      </c>
    </row>
    <row r="22" spans="1:13" x14ac:dyDescent="0.25">
      <c r="L22" s="26" t="s">
        <v>30</v>
      </c>
      <c r="M22" s="27">
        <f>M17+M18+M19</f>
        <v>153420</v>
      </c>
    </row>
    <row r="23" spans="1:13" x14ac:dyDescent="0.25">
      <c r="K23" s="25" t="s">
        <v>31</v>
      </c>
      <c r="M23" s="28">
        <f>M20+M21+M22</f>
        <v>435820</v>
      </c>
    </row>
  </sheetData>
  <mergeCells count="16">
    <mergeCell ref="A2:J2"/>
    <mergeCell ref="A4:J4"/>
    <mergeCell ref="A5:J5"/>
    <mergeCell ref="A9:J9"/>
    <mergeCell ref="A7:J7"/>
    <mergeCell ref="E18:G18"/>
    <mergeCell ref="E19:G19"/>
    <mergeCell ref="A6:J6"/>
    <mergeCell ref="E14:G14"/>
    <mergeCell ref="E15:G15"/>
    <mergeCell ref="E16:G16"/>
    <mergeCell ref="E17:G17"/>
    <mergeCell ref="E10:G10"/>
    <mergeCell ref="E11:G11"/>
    <mergeCell ref="E12:G12"/>
    <mergeCell ref="E13:G13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5"/>
      <c r="C21" s="35"/>
      <c r="D21" s="35"/>
      <c r="E21" s="35"/>
      <c r="F21" s="35"/>
      <c r="G21" s="35"/>
      <c r="H21" s="35"/>
      <c r="I21" s="35"/>
      <c r="J21" s="35"/>
      <c r="K21" s="3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6"/>
      <c r="C24" s="36"/>
      <c r="D24" s="36"/>
      <c r="E24" s="36"/>
      <c r="F24" s="36"/>
      <c r="G24" s="36"/>
      <c r="H24" s="36"/>
      <c r="I24" s="36"/>
      <c r="J24" s="36"/>
      <c r="K24" s="3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8"/>
      <c r="C27" s="38"/>
      <c r="D27" s="38"/>
      <c r="E27" s="38"/>
      <c r="F27" s="38"/>
      <c r="G27" s="38"/>
      <c r="H27" s="38"/>
      <c r="I27" s="5"/>
      <c r="J27" s="37"/>
      <c r="K27" s="3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2017-04-26T13:19:09Z</cp:lastPrinted>
  <dcterms:created xsi:type="dcterms:W3CDTF">2014-02-20T07:55:18Z</dcterms:created>
  <dcterms:modified xsi:type="dcterms:W3CDTF">2026-04-02T11:40:21Z</dcterms:modified>
</cp:coreProperties>
</file>