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59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9" i="1" l="1"/>
  <c r="M17" i="1" l="1"/>
  <c r="M16" i="1"/>
  <c r="M15" i="1"/>
  <c r="M14" i="1"/>
  <c r="M13" i="1"/>
  <c r="M12" i="1"/>
  <c r="I17" i="1"/>
  <c r="H17" i="1"/>
  <c r="J17" i="1" l="1"/>
  <c r="I16" i="1"/>
  <c r="H16" i="1"/>
  <c r="I15" i="1"/>
  <c r="H15" i="1"/>
  <c r="I14" i="1"/>
  <c r="H14" i="1"/>
  <c r="I13" i="1"/>
  <c r="H13" i="1"/>
  <c r="J15" i="1" l="1"/>
  <c r="J13" i="1"/>
  <c r="J14" i="1"/>
  <c r="J16" i="1"/>
  <c r="H12" i="1"/>
  <c r="I12" i="1"/>
  <c r="J12" i="1" l="1"/>
</calcChain>
</file>

<file path=xl/sharedStrings.xml><?xml version="1.0" encoding="utf-8"?>
<sst xmlns="http://schemas.openxmlformats.org/spreadsheetml/2006/main" count="28" uniqueCount="28">
  <si>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</si>
  <si>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</si>
  <si>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</si>
  <si>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</si>
  <si>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</si>
  <si>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</si>
  <si>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</si>
  <si>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</si>
  <si>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</si>
  <si>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</si>
  <si>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</si>
  <si>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1.</t>
  </si>
  <si>
    <t>3.</t>
  </si>
  <si>
    <t>5.</t>
  </si>
  <si>
    <t>7.</t>
  </si>
  <si>
    <t>9.</t>
  </si>
  <si>
    <t>Оказание услуг по камерному обеззараживанию матрасов в 2026 г.</t>
  </si>
  <si>
    <t>Оказание услуг по камерному обеззараживанию матрасов в 2027 г.</t>
  </si>
  <si>
    <t>Оказание услуг по камерному обеззараживанию матрасов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</si>
  <si>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</si>
  <si>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</si>
  <si>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</si>
  <si>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</si>
  <si>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</si>
  <si>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>Учреждение:   Государственное бюджетное дошкольное образовательное учреждение детский сад № 59 общеразвивающего вида с приоритетным осуществлением деятельности по физическому развитию детей Калининского района Санкт-Петербурга</t>
  </si>
  <si>
    <t>Оказание услуг по камерному обеззараживанию одеял в 2026 г.</t>
  </si>
  <si>
    <t>Оказание услуг по камерному обеззараживанию  одеял в 2027 г.</t>
  </si>
  <si>
    <t>Оказание услуг по камерному обеззараживанию  одеял в 2028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</si>
</sst>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 shrinkToFit="1"/>
    </xf>
    <xf numFmtId="2" fontId="15" fillId="0" borderId="1" xfId="0" applyNumberFormat="1" applyFont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 wrapText="1"/>
    </xf>
    <xf numFmtId="2" fontId="15" fillId="0" borderId="6" xfId="0" applyNumberFormat="1" applyFont="1" applyBorder="1" applyAlignment="1">
      <alignment horizontal="center" vertical="center"/>
    </xf>
    <xf numFmtId="2" fontId="15" fillId="0" borderId="7" xfId="0" applyNumberFormat="1" applyFont="1" applyBorder="1" applyAlignment="1">
      <alignment horizontal="center" vertical="center"/>
    </xf>
    <xf numFmtId="2" fontId="15" fillId="0" borderId="8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"/>
  <sheetViews>
    <sheetView tabSelected="1" topLeftCell="A8" workbookViewId="0">
      <selection activeCell="D25" sqref="D25:D26"/>
    </sheetView>
  </sheetViews>
  <sheetFormatPr defaultRowHeight="15" x14ac:dyDescent="0.25"/>
  <cols>
    <col min="1" max="1" width="3.85546875" style="11" customWidth="1"/>
    <col min="2" max="2" width="38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20" customWidth="1"/>
    <col min="12" max="12" width="12.42578125" style="11" customWidth="1"/>
    <col min="13" max="13" width="12.7109375" style="11" customWidth="1"/>
    <col min="14" max="16384" width="9.140625" style="11"/>
  </cols>
  <sheetData>
    <row r="2" spans="1:14" x14ac:dyDescent="0.25">
      <c r="A2" s="33" t="s">
        <v>0</v>
      </c>
      <c r="B2" s="33"/>
      <c r="C2" s="33"/>
      <c r="D2" s="33"/>
      <c r="E2" s="33"/>
      <c r="F2" s="33"/>
      <c r="G2" s="33"/>
      <c r="H2" s="33"/>
      <c r="I2" s="33"/>
      <c r="J2" s="33"/>
      <c r="K2" s="19"/>
      <c r="L2" s="1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9"/>
      <c r="L3" s="12"/>
      <c r="M3" s="12"/>
      <c r="N3" s="12"/>
    </row>
    <row r="4" spans="1:14" x14ac:dyDescent="0.25">
      <c r="A4" s="34" t="s">
        <v>23</v>
      </c>
      <c r="B4" s="34"/>
      <c r="C4" s="34"/>
      <c r="D4" s="34"/>
      <c r="E4" s="34"/>
      <c r="F4" s="34"/>
      <c r="G4" s="34"/>
      <c r="H4" s="34"/>
      <c r="I4" s="34"/>
      <c r="J4" s="34"/>
    </row>
    <row r="5" spans="1:14" x14ac:dyDescent="0.25">
      <c r="A5" s="34" t="s">
        <v>1</v>
      </c>
      <c r="B5" s="34"/>
      <c r="C5" s="34"/>
      <c r="D5" s="34"/>
      <c r="E5" s="34"/>
      <c r="F5" s="34"/>
      <c r="G5" s="34"/>
      <c r="H5" s="34"/>
      <c r="I5" s="34"/>
      <c r="J5" s="34"/>
    </row>
    <row r="6" spans="1:14" s="20" customFormat="1" ht="39" customHeight="1" x14ac:dyDescent="0.25">
      <c r="A6" s="29" t="s">
        <v>24</v>
      </c>
      <c r="B6" s="29"/>
      <c r="C6" s="29"/>
      <c r="D6" s="29"/>
      <c r="E6" s="29"/>
      <c r="F6" s="29"/>
      <c r="G6" s="29"/>
      <c r="H6" s="29"/>
      <c r="I6" s="29"/>
      <c r="J6" s="29"/>
    </row>
    <row r="7" spans="1:14" ht="21" customHeight="1" x14ac:dyDescent="0.25"/>
    <row r="8" spans="1:14" ht="22.5" customHeight="1" x14ac:dyDescent="0.25">
      <c r="A8" s="34" t="s">
        <v>9</v>
      </c>
      <c r="B8" s="34"/>
      <c r="C8" s="34"/>
      <c r="D8" s="34"/>
      <c r="E8" s="34"/>
      <c r="F8" s="34"/>
      <c r="G8" s="34"/>
      <c r="H8" s="34"/>
      <c r="I8" s="34"/>
      <c r="J8" s="34"/>
    </row>
    <row r="10" spans="1:14" x14ac:dyDescent="0.25">
      <c r="A10" s="35" t="s">
        <v>5</v>
      </c>
      <c r="B10" s="35"/>
      <c r="C10" s="35"/>
      <c r="D10" s="35"/>
      <c r="E10" s="35"/>
      <c r="F10" s="35"/>
      <c r="G10" s="35"/>
      <c r="H10" s="35"/>
      <c r="I10" s="35"/>
      <c r="J10" s="35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10</v>
      </c>
      <c r="C11" s="23" t="s">
        <v>19</v>
      </c>
      <c r="D11" s="23" t="s">
        <v>20</v>
      </c>
      <c r="E11" s="30" t="s">
        <v>21</v>
      </c>
      <c r="F11" s="31"/>
      <c r="G11" s="32"/>
      <c r="H11" s="13" t="s">
        <v>6</v>
      </c>
      <c r="I11" s="14" t="s">
        <v>3</v>
      </c>
      <c r="J11" s="17" t="s">
        <v>2</v>
      </c>
      <c r="K11" s="21" t="s">
        <v>22</v>
      </c>
      <c r="L11" s="14" t="s">
        <v>7</v>
      </c>
      <c r="M11" s="14" t="s">
        <v>8</v>
      </c>
    </row>
    <row r="12" spans="1:14" ht="30.75" thickBot="1" x14ac:dyDescent="0.3">
      <c r="A12" s="10" t="s">
        <v>11</v>
      </c>
      <c r="B12" s="22" t="s">
        <v>16</v>
      </c>
      <c r="C12" s="24">
        <v>500</v>
      </c>
      <c r="D12" s="24">
        <v>550</v>
      </c>
      <c r="E12" s="26">
        <v>550</v>
      </c>
      <c r="F12" s="27"/>
      <c r="G12" s="28"/>
      <c r="H12" s="15">
        <f t="shared" ref="H12" si="0">AVERAGE(C12:G12)</f>
        <v>533.33000000000004</v>
      </c>
      <c r="I12" s="15">
        <f t="shared" ref="I12" si="1">STDEV(C12:G12)</f>
        <v>28.87</v>
      </c>
      <c r="J12" s="16">
        <f t="shared" ref="J12:J16" si="2">I12/H12*100</f>
        <v>5.41</v>
      </c>
      <c r="K12" s="24">
        <v>500</v>
      </c>
      <c r="L12" s="18">
        <v>170</v>
      </c>
      <c r="M12" s="15">
        <f>K12*L12</f>
        <v>85000</v>
      </c>
    </row>
    <row r="13" spans="1:14" ht="30.75" thickBot="1" x14ac:dyDescent="0.3">
      <c r="A13" s="10" t="s">
        <v>12</v>
      </c>
      <c r="B13" s="22" t="s">
        <v>25</v>
      </c>
      <c r="C13" s="24">
        <v>150</v>
      </c>
      <c r="D13" s="24">
        <v>165</v>
      </c>
      <c r="E13" s="26">
        <v>165</v>
      </c>
      <c r="F13" s="27"/>
      <c r="G13" s="28"/>
      <c r="H13" s="15">
        <f t="shared" ref="H13" si="3">AVERAGE(C13:G13)</f>
        <v>160</v>
      </c>
      <c r="I13" s="15">
        <f t="shared" ref="I13" si="4">STDEV(C13:G13)</f>
        <v>8.66</v>
      </c>
      <c r="J13" s="16">
        <f t="shared" si="2"/>
        <v>5.41</v>
      </c>
      <c r="K13" s="24">
        <v>150</v>
      </c>
      <c r="L13" s="18">
        <v>170</v>
      </c>
      <c r="M13" s="15">
        <f t="shared" ref="M13:M17" si="5">K13*L13</f>
        <v>25500</v>
      </c>
    </row>
    <row r="14" spans="1:14" ht="30.75" thickBot="1" x14ac:dyDescent="0.3">
      <c r="A14" s="11" t="s">
        <v>13</v>
      </c>
      <c r="B14" s="22" t="s">
        <v>17</v>
      </c>
      <c r="C14" s="24">
        <v>550</v>
      </c>
      <c r="D14" s="24">
        <v>600</v>
      </c>
      <c r="E14" s="26">
        <v>600</v>
      </c>
      <c r="F14" s="27"/>
      <c r="G14" s="28"/>
      <c r="H14" s="15">
        <f t="shared" ref="H14:H16" si="6">AVERAGE(C14:G14)</f>
        <v>583.33000000000004</v>
      </c>
      <c r="I14" s="15">
        <f t="shared" ref="I14:I16" si="7">STDEV(C14:G14)</f>
        <v>28.87</v>
      </c>
      <c r="J14" s="16">
        <f t="shared" si="2"/>
        <v>4.95</v>
      </c>
      <c r="K14" s="24">
        <v>550</v>
      </c>
      <c r="L14" s="18">
        <v>170</v>
      </c>
      <c r="M14" s="15">
        <f t="shared" si="5"/>
        <v>93500</v>
      </c>
    </row>
    <row r="15" spans="1:14" ht="30.75" thickBot="1" x14ac:dyDescent="0.3">
      <c r="A15" s="11" t="s">
        <v>14</v>
      </c>
      <c r="B15" s="22" t="s">
        <v>26</v>
      </c>
      <c r="C15" s="24">
        <v>165</v>
      </c>
      <c r="D15" s="24">
        <v>180</v>
      </c>
      <c r="E15" s="26">
        <v>180</v>
      </c>
      <c r="F15" s="27"/>
      <c r="G15" s="28"/>
      <c r="H15" s="15">
        <f t="shared" si="6"/>
        <v>175</v>
      </c>
      <c r="I15" s="15">
        <f t="shared" si="7"/>
        <v>8.66</v>
      </c>
      <c r="J15" s="16">
        <f t="shared" si="2"/>
        <v>4.95</v>
      </c>
      <c r="K15" s="24">
        <v>165</v>
      </c>
      <c r="L15" s="18">
        <v>170</v>
      </c>
      <c r="M15" s="15">
        <f t="shared" si="5"/>
        <v>28050</v>
      </c>
    </row>
    <row r="16" spans="1:14" ht="30.75" thickBot="1" x14ac:dyDescent="0.3">
      <c r="A16" s="11" t="s">
        <v>15</v>
      </c>
      <c r="B16" s="22" t="s">
        <v>18</v>
      </c>
      <c r="C16" s="24">
        <v>600</v>
      </c>
      <c r="D16" s="24">
        <v>660</v>
      </c>
      <c r="E16" s="26">
        <v>660</v>
      </c>
      <c r="F16" s="27"/>
      <c r="G16" s="28"/>
      <c r="H16" s="15">
        <f t="shared" si="6"/>
        <v>640</v>
      </c>
      <c r="I16" s="15">
        <f t="shared" si="7"/>
        <v>34.64</v>
      </c>
      <c r="J16" s="16">
        <f t="shared" si="2"/>
        <v>5.41</v>
      </c>
      <c r="K16" s="24">
        <v>600</v>
      </c>
      <c r="L16" s="18">
        <v>170</v>
      </c>
      <c r="M16" s="15">
        <f t="shared" si="5"/>
        <v>102000</v>
      </c>
    </row>
    <row r="17" spans="1:13" ht="30.75" thickBot="1" x14ac:dyDescent="0.3">
      <c r="A17" s="11">
        <v>11</v>
      </c>
      <c r="B17" s="22" t="s">
        <v>27</v>
      </c>
      <c r="C17" s="24">
        <v>180</v>
      </c>
      <c r="D17" s="24">
        <v>195</v>
      </c>
      <c r="E17" s="26">
        <v>195</v>
      </c>
      <c r="F17" s="27"/>
      <c r="G17" s="28"/>
      <c r="H17" s="15">
        <f t="shared" ref="H17" si="8">AVERAGE(C17:G17)</f>
        <v>190</v>
      </c>
      <c r="I17" s="15">
        <f t="shared" ref="I17" si="9">STDEV(C17:G17)</f>
        <v>8.66</v>
      </c>
      <c r="J17" s="16">
        <f t="shared" ref="J17" si="10">I17/H17*100</f>
        <v>4.5599999999999996</v>
      </c>
      <c r="K17" s="24">
        <v>180</v>
      </c>
      <c r="L17" s="18">
        <v>170</v>
      </c>
      <c r="M17" s="15">
        <f t="shared" si="5"/>
        <v>30600</v>
      </c>
    </row>
    <row r="18" spans="1:13" x14ac:dyDescent="0.25">
      <c r="M18" s="25"/>
    </row>
    <row r="19" spans="1:13" x14ac:dyDescent="0.25">
      <c r="M19" s="25">
        <f>SUM(M12:M17)</f>
        <v>364650</v>
      </c>
    </row>
  </sheetData>
  <mergeCells count="13">
    <mergeCell ref="A2:J2"/>
    <mergeCell ref="A4:J4"/>
    <mergeCell ref="A5:J5"/>
    <mergeCell ref="A10:J10"/>
    <mergeCell ref="A8:J8"/>
    <mergeCell ref="E17:G17"/>
    <mergeCell ref="A6:J6"/>
    <mergeCell ref="E14:G14"/>
    <mergeCell ref="E15:G15"/>
    <mergeCell ref="E16:G16"/>
    <mergeCell ref="E11:G11"/>
    <mergeCell ref="E12:G12"/>
    <mergeCell ref="E13:G13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6"/>
      <c r="C21" s="36"/>
      <c r="D21" s="36"/>
      <c r="E21" s="36"/>
      <c r="F21" s="36"/>
      <c r="G21" s="36"/>
      <c r="H21" s="36"/>
      <c r="I21" s="36"/>
      <c r="J21" s="36"/>
      <c r="K21" s="3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7"/>
      <c r="C24" s="37"/>
      <c r="D24" s="37"/>
      <c r="E24" s="37"/>
      <c r="F24" s="37"/>
      <c r="G24" s="37"/>
      <c r="H24" s="37"/>
      <c r="I24" s="37"/>
      <c r="J24" s="37"/>
      <c r="K24" s="3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9"/>
      <c r="C27" s="39"/>
      <c r="D27" s="39"/>
      <c r="E27" s="39"/>
      <c r="F27" s="39"/>
      <c r="G27" s="39"/>
      <c r="H27" s="39"/>
      <c r="I27" s="5"/>
      <c r="J27" s="38"/>
      <c r="K27" s="3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2026-03-19T08:52:57Z</cp:lastPrinted>
  <dcterms:created xsi:type="dcterms:W3CDTF">2014-02-20T07:55:18Z</dcterms:created>
  <dcterms:modified xsi:type="dcterms:W3CDTF">2026-04-02T08:25:18Z</dcterms:modified>
</cp:coreProperties>
</file>