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ЭМ Камерное обеззараживание\для ЭМ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M11" i="1"/>
  <c r="I18" i="1"/>
  <c r="H18" i="1"/>
  <c r="M19" i="1" l="1"/>
  <c r="J18" i="1"/>
  <c r="I17" i="1"/>
  <c r="H17" i="1"/>
  <c r="I16" i="1"/>
  <c r="H16" i="1"/>
  <c r="I15" i="1"/>
  <c r="H15" i="1"/>
  <c r="I14" i="1"/>
  <c r="H14" i="1"/>
  <c r="I13" i="1"/>
  <c r="H13" i="1"/>
  <c r="I12" i="1"/>
  <c r="H12" i="1"/>
  <c r="J12" i="1" l="1"/>
  <c r="J13" i="1"/>
  <c r="J17" i="1"/>
  <c r="J15" i="1"/>
  <c r="J14" i="1"/>
  <c r="J16" i="1"/>
  <c r="H11" i="1" l="1"/>
  <c r="I11" i="1"/>
  <c r="J11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<sst xmlns="http://schemas.openxmlformats.org/spreadsheetml/2006/main" count="25" uniqueCount="25">
  <si>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</si>
  <si>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</si>
  <si>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</si>
  <si>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</si>
  <si>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</si>
  <si>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</si>
  <si>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</si>
  <si>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</si>
  <si>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</si>
  <si>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</si>
  <si>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</si>
  <si>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</si>
  <si>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</si>
  <si>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</si>
  <si>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</si>
  <si>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</si>
  <si>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</si>
  <si>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</si>
  <si>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</si>
  <si>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</si>
  <si>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</si>
  <si>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</si>
  <si>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</si>
  <si>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</si>
  <si>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Государственное бюджетное дошкольное образовательное учреждение детский сад № 79 общеразвивающего вида с приоритетным осуществлением деятельности по физическому развитию детей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</si>
</sst>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Q12" sqref="Q12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4" width="12.42578125" style="11" customWidth="1"/>
    <col min="15" max="16384" width="9.140625" style="11"/>
  </cols>
  <sheetData>
    <row r="1" spans="1:14" ht="5.25" customHeight="1" x14ac:dyDescent="0.25"/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8" t="s">
        <v>21</v>
      </c>
      <c r="B4" s="28"/>
      <c r="C4" s="28"/>
      <c r="D4" s="28"/>
      <c r="E4" s="28"/>
      <c r="F4" s="28"/>
      <c r="G4" s="28"/>
      <c r="H4" s="28"/>
      <c r="I4" s="28"/>
      <c r="J4" s="28"/>
    </row>
    <row r="5" spans="1:14" x14ac:dyDescent="0.25">
      <c r="A5" s="28" t="s">
        <v>1</v>
      </c>
      <c r="B5" s="28"/>
      <c r="C5" s="28"/>
      <c r="D5" s="28"/>
      <c r="E5" s="28"/>
      <c r="F5" s="28"/>
      <c r="G5" s="28"/>
      <c r="H5" s="28"/>
      <c r="I5" s="28"/>
      <c r="J5" s="28"/>
    </row>
    <row r="6" spans="1:14" s="18" customFormat="1" ht="33.75" customHeight="1" x14ac:dyDescent="0.25">
      <c r="A6" s="30" t="s">
        <v>24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4" ht="17.25" customHeight="1" x14ac:dyDescent="0.25">
      <c r="A7" s="28" t="s">
        <v>23</v>
      </c>
      <c r="B7" s="28"/>
      <c r="C7" s="28"/>
      <c r="D7" s="28"/>
      <c r="E7" s="28"/>
      <c r="F7" s="28"/>
      <c r="G7" s="28"/>
      <c r="H7" s="28"/>
      <c r="I7" s="28"/>
      <c r="J7" s="28"/>
    </row>
    <row r="9" spans="1:14" x14ac:dyDescent="0.25">
      <c r="A9" s="29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17</v>
      </c>
      <c r="D10" s="13" t="s">
        <v>18</v>
      </c>
      <c r="E10" s="32" t="s">
        <v>19</v>
      </c>
      <c r="F10" s="32"/>
      <c r="G10" s="32"/>
      <c r="H10" s="13" t="s">
        <v>6</v>
      </c>
      <c r="I10" s="19" t="s">
        <v>3</v>
      </c>
      <c r="J10" s="16" t="s">
        <v>2</v>
      </c>
      <c r="K10" s="19" t="s">
        <v>20</v>
      </c>
      <c r="L10" s="24" t="s">
        <v>22</v>
      </c>
      <c r="M10" s="19" t="s">
        <v>7</v>
      </c>
    </row>
    <row r="11" spans="1:14" ht="30" x14ac:dyDescent="0.25">
      <c r="A11" s="10">
        <v>1</v>
      </c>
      <c r="B11" s="21" t="s">
        <v>9</v>
      </c>
      <c r="C11" s="20">
        <v>150</v>
      </c>
      <c r="D11" s="20">
        <v>165</v>
      </c>
      <c r="E11" s="31">
        <v>165</v>
      </c>
      <c r="F11" s="31"/>
      <c r="G11" s="31"/>
      <c r="H11" s="14">
        <f t="shared" ref="H11" si="0">AVERAGE(C11:G11)</f>
        <v>160</v>
      </c>
      <c r="I11" s="14">
        <f t="shared" ref="I11" si="1">STDEV(C11:G11)</f>
        <v>8.66</v>
      </c>
      <c r="J11" s="15">
        <f t="shared" ref="J11:J17" si="2">I11/H11*100</f>
        <v>5.41</v>
      </c>
      <c r="K11" s="20">
        <v>150</v>
      </c>
      <c r="L11" s="23">
        <v>150</v>
      </c>
      <c r="M11" s="14">
        <f t="shared" ref="M11:M18" si="3">K11*L11</f>
        <v>22500</v>
      </c>
    </row>
    <row r="12" spans="1:14" ht="30" x14ac:dyDescent="0.25">
      <c r="A12" s="10">
        <v>2</v>
      </c>
      <c r="B12" s="21" t="s">
        <v>10</v>
      </c>
      <c r="C12" s="20">
        <v>100</v>
      </c>
      <c r="D12" s="20">
        <v>110</v>
      </c>
      <c r="E12" s="31">
        <v>110</v>
      </c>
      <c r="F12" s="31"/>
      <c r="G12" s="31"/>
      <c r="H12" s="14">
        <f t="shared" ref="H12:H17" si="4">AVERAGE(C12:G12)</f>
        <v>106.67</v>
      </c>
      <c r="I12" s="14">
        <f t="shared" ref="I12:I17" si="5">STDEV(C12:G12)</f>
        <v>5.77</v>
      </c>
      <c r="J12" s="15">
        <f t="shared" si="2"/>
        <v>5.41</v>
      </c>
      <c r="K12" s="20">
        <v>100</v>
      </c>
      <c r="L12" s="23">
        <v>320</v>
      </c>
      <c r="M12" s="14">
        <f t="shared" si="3"/>
        <v>32000</v>
      </c>
      <c r="N12" s="26"/>
    </row>
    <row r="13" spans="1:14" ht="30" x14ac:dyDescent="0.25">
      <c r="A13" s="10">
        <v>3</v>
      </c>
      <c r="B13" s="21" t="s">
        <v>11</v>
      </c>
      <c r="C13" s="20">
        <v>550</v>
      </c>
      <c r="D13" s="20">
        <v>600</v>
      </c>
      <c r="E13" s="31">
        <v>600</v>
      </c>
      <c r="F13" s="31"/>
      <c r="G13" s="31"/>
      <c r="H13" s="14">
        <f t="shared" si="4"/>
        <v>583.33000000000004</v>
      </c>
      <c r="I13" s="14">
        <f t="shared" si="5"/>
        <v>28.87</v>
      </c>
      <c r="J13" s="15">
        <f t="shared" si="2"/>
        <v>4.95</v>
      </c>
      <c r="K13" s="20">
        <v>550</v>
      </c>
      <c r="L13" s="25">
        <v>320</v>
      </c>
      <c r="M13" s="14">
        <f t="shared" si="3"/>
        <v>176000</v>
      </c>
    </row>
    <row r="14" spans="1:14" ht="30" x14ac:dyDescent="0.25">
      <c r="A14" s="10">
        <v>4</v>
      </c>
      <c r="B14" s="21" t="s">
        <v>12</v>
      </c>
      <c r="C14" s="20">
        <v>165</v>
      </c>
      <c r="D14" s="20">
        <v>180</v>
      </c>
      <c r="E14" s="31">
        <v>180</v>
      </c>
      <c r="F14" s="31"/>
      <c r="G14" s="31"/>
      <c r="H14" s="14">
        <f t="shared" si="4"/>
        <v>175</v>
      </c>
      <c r="I14" s="14">
        <f t="shared" si="5"/>
        <v>8.66</v>
      </c>
      <c r="J14" s="15">
        <f t="shared" si="2"/>
        <v>4.95</v>
      </c>
      <c r="K14" s="20">
        <v>165</v>
      </c>
      <c r="L14" s="23">
        <v>150</v>
      </c>
      <c r="M14" s="14">
        <f t="shared" si="3"/>
        <v>24750</v>
      </c>
    </row>
    <row r="15" spans="1:14" ht="30" x14ac:dyDescent="0.25">
      <c r="A15" s="10">
        <v>5</v>
      </c>
      <c r="B15" s="21" t="s">
        <v>13</v>
      </c>
      <c r="C15" s="20">
        <v>110</v>
      </c>
      <c r="D15" s="20">
        <v>120</v>
      </c>
      <c r="E15" s="31">
        <v>120</v>
      </c>
      <c r="F15" s="31"/>
      <c r="G15" s="31"/>
      <c r="H15" s="14">
        <f t="shared" si="4"/>
        <v>116.67</v>
      </c>
      <c r="I15" s="14">
        <f t="shared" si="5"/>
        <v>5.77</v>
      </c>
      <c r="J15" s="15">
        <f t="shared" si="2"/>
        <v>4.95</v>
      </c>
      <c r="K15" s="20">
        <v>110</v>
      </c>
      <c r="L15" s="23">
        <v>320</v>
      </c>
      <c r="M15" s="14">
        <f t="shared" si="3"/>
        <v>35200</v>
      </c>
      <c r="N15" s="26"/>
    </row>
    <row r="16" spans="1:14" ht="30" x14ac:dyDescent="0.25">
      <c r="A16" s="10">
        <v>6</v>
      </c>
      <c r="B16" s="21" t="s">
        <v>14</v>
      </c>
      <c r="C16" s="20">
        <v>600</v>
      </c>
      <c r="D16" s="20">
        <v>660</v>
      </c>
      <c r="E16" s="31">
        <v>660</v>
      </c>
      <c r="F16" s="31"/>
      <c r="G16" s="31"/>
      <c r="H16" s="14">
        <f t="shared" si="4"/>
        <v>640</v>
      </c>
      <c r="I16" s="14">
        <f t="shared" si="5"/>
        <v>34.64</v>
      </c>
      <c r="J16" s="15">
        <f t="shared" si="2"/>
        <v>5.41</v>
      </c>
      <c r="K16" s="20">
        <v>600</v>
      </c>
      <c r="L16" s="22">
        <v>320</v>
      </c>
      <c r="M16" s="14">
        <f t="shared" si="3"/>
        <v>192000</v>
      </c>
    </row>
    <row r="17" spans="1:14" ht="30" x14ac:dyDescent="0.25">
      <c r="A17" s="10">
        <v>7</v>
      </c>
      <c r="B17" s="21" t="s">
        <v>15</v>
      </c>
      <c r="C17" s="20">
        <v>180</v>
      </c>
      <c r="D17" s="20">
        <v>195</v>
      </c>
      <c r="E17" s="31">
        <v>195</v>
      </c>
      <c r="F17" s="31"/>
      <c r="G17" s="31"/>
      <c r="H17" s="14">
        <f t="shared" si="4"/>
        <v>190</v>
      </c>
      <c r="I17" s="14">
        <f t="shared" si="5"/>
        <v>8.66</v>
      </c>
      <c r="J17" s="15">
        <f t="shared" si="2"/>
        <v>4.5599999999999996</v>
      </c>
      <c r="K17" s="20">
        <v>180</v>
      </c>
      <c r="L17" s="23">
        <v>150</v>
      </c>
      <c r="M17" s="14">
        <f t="shared" si="3"/>
        <v>27000</v>
      </c>
    </row>
    <row r="18" spans="1:14" ht="30" x14ac:dyDescent="0.25">
      <c r="A18" s="10">
        <v>8</v>
      </c>
      <c r="B18" s="21" t="s">
        <v>16</v>
      </c>
      <c r="C18" s="20">
        <v>120</v>
      </c>
      <c r="D18" s="20">
        <v>130</v>
      </c>
      <c r="E18" s="31">
        <v>130</v>
      </c>
      <c r="F18" s="31"/>
      <c r="G18" s="31"/>
      <c r="H18" s="14">
        <f t="shared" ref="H18" si="6">AVERAGE(C18:G18)</f>
        <v>126.67</v>
      </c>
      <c r="I18" s="14">
        <f t="shared" ref="I18" si="7">STDEV(C18:G18)</f>
        <v>5.77</v>
      </c>
      <c r="J18" s="15">
        <f t="shared" ref="J18" si="8">I18/H18*100</f>
        <v>4.5599999999999996</v>
      </c>
      <c r="K18" s="20">
        <v>120</v>
      </c>
      <c r="L18" s="23">
        <v>320</v>
      </c>
      <c r="M18" s="14">
        <f t="shared" si="3"/>
        <v>38400</v>
      </c>
      <c r="N18" s="26"/>
    </row>
    <row r="19" spans="1:14" x14ac:dyDescent="0.25">
      <c r="M19" s="26">
        <f>SUM(M11:M18)</f>
        <v>547850</v>
      </c>
    </row>
  </sheetData>
  <mergeCells count="15">
    <mergeCell ref="E10:G10"/>
    <mergeCell ref="E11:G11"/>
    <mergeCell ref="E12:G12"/>
    <mergeCell ref="E17:G17"/>
    <mergeCell ref="E18:G18"/>
    <mergeCell ref="E13:G13"/>
    <mergeCell ref="E14:G14"/>
    <mergeCell ref="E15:G15"/>
    <mergeCell ref="E16:G16"/>
    <mergeCell ref="A2:J2"/>
    <mergeCell ref="A4:J4"/>
    <mergeCell ref="A5:J5"/>
    <mergeCell ref="A9:J9"/>
    <mergeCell ref="A7:J7"/>
    <mergeCell ref="A6:M6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2026-04-02T12:03:19Z</dcterms:modified>
</cp:coreProperties>
</file>