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Faust\Desktop\флешка\Корсакова\2026\стирка химчистка\02-04-2026_16-18-09\"/>
    </mc:Choice>
  </mc:AlternateContent>
  <xr:revisionPtr revIDLastSave="0" documentId="13_ncr:1_{915D9042-496A-45C5-A2D0-4AEFFB157BD1}" xr6:coauthVersionLast="45" xr6:coauthVersionMax="45" xr10:uidLastSave="{00000000-0000-0000-0000-000000000000}"/>
  <bookViews>
    <workbookView xWindow="-120" yWindow="-120" windowWidth="38640" windowHeight="21120" tabRatio="11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H5" i="1" s="1"/>
  <c r="G5" i="1" l="1"/>
</calcChain>
</file>

<file path=xl/sharedStrings.xml><?xml version="1.0" encoding="utf-8"?>
<sst xmlns="http://schemas.openxmlformats.org/spreadsheetml/2006/main" count="24" uniqueCount="24">
  <si>
    <t>Наименование работ</t>
  </si>
  <si>
    <t>Количество товаров, работ, услуг</t>
  </si>
  <si>
    <t>Цена единицы Работ, указанная в источнике № 1, (руб.)</t>
  </si>
  <si>
    <t>Цена единицы Работ, указанная в источнике № 2, (руб.)</t>
  </si>
  <si>
    <t>Цена единицы Работ, указанная в источнике № 3, (руб.)</t>
  </si>
  <si>
    <t xml:space="preserve">Средняя арифметическая величина цены единицы товара   </t>
  </si>
  <si>
    <t xml:space="preserve">Среднее квадратичное отклонение </t>
  </si>
  <si>
    <t xml:space="preserve">Коэффициент вариации (%)   </t>
  </si>
  <si>
    <t xml:space="preserve">Начальная (максимальная) цена контракта (руб.)    </t>
  </si>
  <si>
    <t xml:space="preserve">Запрос о предоставлении ценовой информации направлен 5 (пяти) поставщикам, ответ получен от 3 (трех) поставщиков. *Начальная (максимальная) цена определена методом сопоставимых рыночных цен (анализа рынка) в соответствии с Приказом Министерства экономического развития от 02.10.2013г. № 567 «Об утверждении методических рекомендаций по применению методов определения начальной (максимальной) цены».Ценовая информация была получена согласно п.3.7.1. и 3.7.2. Методических рекомендаций, утвержденных приказом Министерства Экономического развития от 02.10.2013г. №567 «Об утверждении методических рекомендаций по применению методов определения начальной (максимальной) цены», цены, заключаемой с единственным поставщиком (подрядчиком, исполнителем), путем запросов о предоставлении ценовой информации не менее пяти поставщикам (подрядчикам, исполнителям), обладающим опытом соответствующих услуг, информация о которых имеется в свободном доступе (в частности, опубликована в печати, размещена на сайтах в сети «Интернет») и размещения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(далее-ЕИС) до ввода в эксплуатацию ЕИС на официальном сайте Российский Федерации в информационно-телекоммуникационной сети «Интернет» для размещения информации о размещении заказов на поставки товаров, выполнения работ, оказания услуг. </t>
  </si>
  <si>
    <t>Обоснование начальной (минимальной) цены контракта.</t>
  </si>
  <si>
    <t>Контрактный управляющий                   _______________/В.В. Овчинников/</t>
  </si>
  <si>
    <t>Начальная максимальная цена (руб.):</t>
  </si>
  <si>
    <t>Наименование</t>
  </si>
  <si>
    <t>Дата получения</t>
  </si>
  <si>
    <t>ИНН</t>
  </si>
  <si>
    <t>Сумма</t>
  </si>
  <si>
    <t>Дата отправки-</t>
  </si>
  <si>
    <t>470312211108</t>
  </si>
  <si>
    <t>Стирка и химчистка штор, тюлей, гобеленов, банкеток, диванов в классах школы</t>
  </si>
  <si>
    <t>Услуги по стирке и химчистке штор, тюлей, гобеленов, банкеток, диванов</t>
  </si>
  <si>
    <t>Исх №6 от 31.03.2026</t>
  </si>
  <si>
    <t>Исх № 31-к от 31.03.2026</t>
  </si>
  <si>
    <t>Исх № 22 от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</si>
</sst>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1">
    <xf numFmtId="0" fontId="0" fillId="0" borderId="0" xfId="0"/>
    <xf numFmtId="0" fontId="4" fillId="0" borderId="0" xfId="0" applyFont="1" applyAlignment="1">
      <alignment vertical="center"/>
    </xf>
    <xf numFmtId="0" fontId="3" fillId="0" borderId="0" xfId="0" applyFont="1"/>
    <xf numFmtId="0" fontId="7" fillId="0" borderId="0" xfId="0" applyFont="1" applyAlignment="1">
      <alignment horizontal="center"/>
    </xf>
    <xf numFmtId="49" fontId="8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6" fillId="0" borderId="6" xfId="0" applyFont="1" applyBorder="1"/>
    <xf numFmtId="0" fontId="5" fillId="0" borderId="6" xfId="0" applyFont="1" applyBorder="1"/>
    <xf numFmtId="0" fontId="5" fillId="0" borderId="6" xfId="0" applyFont="1" applyBorder="1" applyAlignment="1">
      <alignment horizontal="left"/>
    </xf>
    <xf numFmtId="0" fontId="6" fillId="0" borderId="0" xfId="0" applyFont="1" applyAlignment="1">
      <alignment wrapText="1"/>
    </xf>
    <xf numFmtId="0" fontId="7" fillId="0" borderId="0" xfId="0" applyFont="1"/>
    <xf numFmtId="0" fontId="9" fillId="0" borderId="0" xfId="0" applyFont="1"/>
    <xf numFmtId="4" fontId="9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/>
    <xf numFmtId="0" fontId="9" fillId="0" borderId="5" xfId="0" applyFont="1" applyBorder="1" applyAlignment="1">
      <alignment horizontal="left" vertical="center" wrapText="1"/>
    </xf>
    <xf numFmtId="0" fontId="9" fillId="0" borderId="0" xfId="0" applyFont="1" applyBorder="1"/>
    <xf numFmtId="2" fontId="7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2" fontId="9" fillId="0" borderId="5" xfId="0" applyNumberFormat="1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center" vertical="center"/>
    </xf>
  </cellXfs>
  <cellStyles count="3">
    <cellStyle name="Обычный" xfId="0" builtinId="0"/>
    <cellStyle name="Обычный 2" xfId="1" xr:uid="{00000000-0005-0000-0000-000001000000}"/>
    <cellStyle name="Обычный 2 2" xfId="2" xr:uid="{885DE512-5117-4800-A048-6B4954F783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4"/>
  <sheetViews>
    <sheetView tabSelected="1" view="pageBreakPreview" zoomScale="115" zoomScaleNormal="115" zoomScaleSheetLayoutView="115" workbookViewId="0">
      <selection activeCell="I6" sqref="I6"/>
    </sheetView>
  </sheetViews>
  <sheetFormatPr defaultRowHeight="15" x14ac:dyDescent="0.25"/>
  <cols>
    <col min="1" max="1" width="20.5703125" style="11" customWidth="1"/>
    <col min="2" max="2" width="21" style="11" customWidth="1"/>
    <col min="3" max="3" width="18.7109375" style="11" customWidth="1"/>
    <col min="4" max="4" width="19" style="11" customWidth="1"/>
    <col min="5" max="5" width="18.7109375" style="11" customWidth="1"/>
    <col min="6" max="6" width="15" style="11" customWidth="1"/>
    <col min="7" max="7" width="11.85546875" style="11" bestFit="1" customWidth="1"/>
    <col min="8" max="8" width="12.140625" style="11" bestFit="1" customWidth="1"/>
    <col min="9" max="9" width="17" style="11" customWidth="1"/>
  </cols>
  <sheetData>
    <row r="1" spans="1:21" x14ac:dyDescent="0.25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21" customHeight="1" thickBot="1" x14ac:dyDescent="0.3">
      <c r="A3" s="26" t="s">
        <v>19</v>
      </c>
      <c r="B3" s="27"/>
      <c r="C3" s="27"/>
      <c r="D3" s="27"/>
      <c r="E3" s="27"/>
      <c r="F3" s="27"/>
      <c r="G3" s="27"/>
      <c r="H3" s="27"/>
      <c r="I3" s="2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68.25" customHeight="1" thickBot="1" x14ac:dyDescent="0.3">
      <c r="A4" s="18" t="s">
        <v>0</v>
      </c>
      <c r="B4" s="18" t="s">
        <v>1</v>
      </c>
      <c r="C4" s="19" t="s">
        <v>2</v>
      </c>
      <c r="D4" s="19" t="s">
        <v>3</v>
      </c>
      <c r="E4" s="19" t="s">
        <v>4</v>
      </c>
      <c r="F4" s="18" t="s">
        <v>5</v>
      </c>
      <c r="G4" s="18" t="s">
        <v>6</v>
      </c>
      <c r="H4" s="18" t="s">
        <v>7</v>
      </c>
      <c r="I4" s="18" t="s">
        <v>8</v>
      </c>
    </row>
    <row r="5" spans="1:21" ht="57" customHeight="1" x14ac:dyDescent="0.25">
      <c r="A5" s="4" t="s">
        <v>20</v>
      </c>
      <c r="B5" s="5">
        <v>1</v>
      </c>
      <c r="C5" s="12">
        <v>390000</v>
      </c>
      <c r="D5" s="12">
        <v>520000</v>
      </c>
      <c r="E5" s="12">
        <v>675000</v>
      </c>
      <c r="F5" s="30">
        <f>ROUND(AVERAGE(C5:E5),2)</f>
        <v>528333.32999999996</v>
      </c>
      <c r="G5" s="29">
        <f>SQRT(((SUM((POWER(C5-F5,2)),(POWER(D5-F5,2)),(POWER(E5-F5,2)))/(COLUMNS(C5:E5)-1))))</f>
        <v>142682.63150549668</v>
      </c>
      <c r="H5" s="29">
        <f>ROUND(STDEV(C5,D5,E5)/F5*100,2)</f>
        <v>27.01</v>
      </c>
      <c r="I5" s="30">
        <v>390000</v>
      </c>
    </row>
    <row r="6" spans="1:21" ht="16.899999999999999" customHeight="1" x14ac:dyDescent="0.25">
      <c r="A6" s="6" t="s">
        <v>12</v>
      </c>
      <c r="B6" s="7"/>
      <c r="C6" s="13"/>
      <c r="D6" s="6"/>
      <c r="E6" s="8"/>
      <c r="F6" s="6"/>
      <c r="G6" s="7"/>
      <c r="H6" s="6"/>
      <c r="I6" s="30">
        <v>390000</v>
      </c>
    </row>
    <row r="7" spans="1:21" ht="138.4" customHeight="1" x14ac:dyDescent="0.25">
      <c r="A7" s="25" t="s">
        <v>9</v>
      </c>
      <c r="B7" s="25"/>
      <c r="C7" s="25"/>
      <c r="D7" s="25"/>
      <c r="E7" s="25"/>
      <c r="F7" s="25"/>
      <c r="G7" s="25"/>
      <c r="H7" s="25"/>
      <c r="I7" s="25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30.75" customHeight="1" x14ac:dyDescent="0.25">
      <c r="A8" s="9"/>
      <c r="B8" s="9"/>
      <c r="C8" s="9"/>
      <c r="D8" s="9"/>
      <c r="E8" s="9"/>
      <c r="F8" s="9"/>
      <c r="G8" s="9"/>
      <c r="H8" s="9"/>
      <c r="I8" s="9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5.75" x14ac:dyDescent="0.25">
      <c r="A9" s="1" t="s">
        <v>11</v>
      </c>
      <c r="B9" s="9"/>
      <c r="C9" s="9"/>
      <c r="D9" s="9"/>
      <c r="E9" s="9"/>
      <c r="F9" s="9"/>
      <c r="G9" s="9"/>
      <c r="H9" s="9"/>
      <c r="I9" s="9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29.6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ht="22.9" customHeight="1" x14ac:dyDescent="0.25">
      <c r="A11" s="9"/>
      <c r="B11" s="21" t="s">
        <v>13</v>
      </c>
      <c r="C11" s="21" t="s">
        <v>17</v>
      </c>
      <c r="D11" s="21" t="s">
        <v>14</v>
      </c>
      <c r="E11" s="21" t="s">
        <v>15</v>
      </c>
      <c r="F11" s="21" t="s">
        <v>16</v>
      </c>
      <c r="I11" s="9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ht="52.15" customHeight="1" x14ac:dyDescent="0.25">
      <c r="A12" s="10"/>
      <c r="B12" s="14"/>
      <c r="C12" s="20">
        <v>46111</v>
      </c>
      <c r="D12" s="20" t="s">
        <v>21</v>
      </c>
      <c r="E12" s="22" t="s">
        <v>18</v>
      </c>
      <c r="F12" s="12">
        <v>390000</v>
      </c>
      <c r="G12" s="16"/>
      <c r="H12" s="15"/>
      <c r="I12" s="10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ht="49.9" customHeight="1" x14ac:dyDescent="0.25">
      <c r="A13" s="10"/>
      <c r="B13" s="14"/>
      <c r="C13" s="20">
        <v>46111</v>
      </c>
      <c r="D13" s="23" t="s">
        <v>22</v>
      </c>
      <c r="E13" s="5">
        <v>7801242337</v>
      </c>
      <c r="F13" s="12">
        <v>520000</v>
      </c>
      <c r="G13" s="17"/>
      <c r="H13" s="15"/>
      <c r="I13" s="10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48.4" customHeight="1" x14ac:dyDescent="0.25">
      <c r="A14" s="10"/>
      <c r="B14" s="14"/>
      <c r="C14" s="20">
        <v>46111</v>
      </c>
      <c r="D14" s="20" t="s">
        <v>23</v>
      </c>
      <c r="E14" s="5">
        <v>7840426754</v>
      </c>
      <c r="F14" s="12">
        <v>675000</v>
      </c>
      <c r="G14" s="17"/>
      <c r="H14" s="15"/>
      <c r="I14" s="10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</sheetData>
  <mergeCells count="3">
    <mergeCell ref="A1:I1"/>
    <mergeCell ref="A7:I7"/>
    <mergeCell ref="A3:I3"/>
  </mergeCells>
  <pageMargins left="0.70866141732283472" right="0.70866141732283472" top="0.9448818897637796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KVM</dc:creator>
  <cp:lastModifiedBy>Faust</cp:lastModifiedBy>
  <cp:lastPrinted>2025-05-12T15:42:19Z</cp:lastPrinted>
  <dcterms:created xsi:type="dcterms:W3CDTF">2015-06-05T18:19:34Z</dcterms:created>
  <dcterms:modified xsi:type="dcterms:W3CDTF">2026-04-02T14:40:34Z</dcterms:modified>
</cp:coreProperties>
</file>