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Лист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7" i="1" l="1"/>
  <c r="O7" i="1" s="1"/>
  <c r="L7" i="1"/>
  <c r="J7" i="1"/>
  <c r="H7" i="1"/>
  <c r="K7" i="1" s="1"/>
  <c r="M7" i="1" s="1"/>
  <c r="N6" i="1"/>
  <c r="O6" i="1" s="1"/>
  <c r="O9" i="1" s="1"/>
  <c r="L6" i="1"/>
  <c r="J6" i="1"/>
  <c r="H6" i="1"/>
  <c r="K6" i="1" s="1"/>
  <c r="M6" i="1" l="1"/>
</calcChain>
</file>

<file path=xl/sharedStrings.xml><?xml version="1.0" encoding="utf-8"?>
<sst xmlns="http://schemas.openxmlformats.org/spreadsheetml/2006/main" count="32" uniqueCount="31">
  <si>
    <t xml:space="preserve">Расчет начальной (максимальной) цены контракта (начальной цены единицы товара, работы, услуги)
Начальная (максимальная) цена контракта определена и обоснована в соответствии с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определенных начальной (максимальной) цены контракта, цены контракта, заключаемого с единственным поставщиком (подрядчиком, исполнителем)» поставок соответствующих товаров, работ, услуг .                                                                                                                                                                                                                                                                                                                                                                                                                                                                           
Используемый метод определения начальной (максимальной) цены контракта: метод сопоставимых рыночных цен (анализ рынка).     
 В качестве источника информации о цене товара, являющегося предметом заказа, использовались данные мониторинга цен на поставку данного вида товара. Были направлены запросы на предоставление ценовой информации потенциальным исполнителям (подрядчикам, поставщикам), обладающим опытом оказания соответствующих услуг, информация о которых имеется в свободном доступе (в частности, опубликована в печати, размещена на сайтах в сети «Интернет»), на основании полученных ответов, поступивших от трех Поставщиков, был сделан расчет:
</t>
  </si>
  <si>
    <t xml:space="preserve">Валюта, используемая для формирования цены контракта и расчетов с поставщиками (исполнителями, подрядчиками), - рубль Российской Федерации. </t>
  </si>
  <si>
    <t>№ п/п</t>
  </si>
  <si>
    <t>Наименование товара (работы, услуги)</t>
  </si>
  <si>
    <t>ОКПД2/КТРУ</t>
  </si>
  <si>
    <t>Номер источника ценовой информации (ИЦИ №i)* и цена единицы товара, работы, услуги, представленная i-тым ИЦИ (Цi), руб.</t>
  </si>
  <si>
    <r>
      <t xml:space="preserve">Средняя цена из Реестра товаров**, включая НДС, руб. </t>
    </r>
    <r>
      <rPr>
        <b/>
        <sz val="10"/>
        <color indexed="8"/>
        <rFont val="Times New Roman"/>
        <family val="1"/>
        <charset val="204"/>
      </rPr>
      <t>на _ кв. 2026г</t>
    </r>
  </si>
  <si>
    <t>Объем поставляемого товара, ед.</t>
  </si>
  <si>
    <r>
      <rPr>
        <b/>
        <sz val="12"/>
        <color indexed="8"/>
        <rFont val="Times New Roman"/>
        <family val="1"/>
        <charset val="204"/>
      </rPr>
      <t>n</t>
    </r>
    <r>
      <rPr>
        <b/>
        <sz val="10"/>
        <color indexed="8"/>
        <rFont val="Times New Roman"/>
        <family val="1"/>
        <charset val="204"/>
      </rPr>
      <t xml:space="preserve"> - кол-во значений, используемых в расчете</t>
    </r>
  </si>
  <si>
    <t>Определение однородности совокупности значений выявленных цен</t>
  </si>
  <si>
    <t>Для расчета НМЦК принята наименьшая цена</t>
  </si>
  <si>
    <t xml:space="preserve">                              , руб. </t>
  </si>
  <si>
    <t>ИЦИ №1</t>
  </si>
  <si>
    <t>ИЦИ №2</t>
  </si>
  <si>
    <t>ИЦИ №3</t>
  </si>
  <si>
    <t>&lt;ц&gt; - средн. арифм. величина цены единицы прод-ции, руб.</t>
  </si>
  <si>
    <t>Среднее квадратичное отклонение</t>
  </si>
  <si>
    <r>
      <t xml:space="preserve">V - коэф-нт вариации </t>
    </r>
    <r>
      <rPr>
        <i/>
        <sz val="10"/>
        <color indexed="10"/>
        <rFont val="Times New Roman"/>
        <family val="1"/>
        <charset val="204"/>
      </rPr>
      <t>(не должен превышать 33%)</t>
    </r>
  </si>
  <si>
    <t>2а</t>
  </si>
  <si>
    <t>7=3+4+5</t>
  </si>
  <si>
    <t>8</t>
  </si>
  <si>
    <t>9 = кол-во ИЦИ</t>
  </si>
  <si>
    <t>10=            /n</t>
  </si>
  <si>
    <t>14=13*8</t>
  </si>
  <si>
    <t xml:space="preserve">Мышь компьютерная Logitech </t>
  </si>
  <si>
    <t>Мышь компьютерная A4Tech</t>
  </si>
  <si>
    <t xml:space="preserve">Начальная (максимальная) цена контракта </t>
  </si>
  <si>
    <t xml:space="preserve">     *В соответствии с п. 2.1. приказа Минэкономразвития России от 02.10.2013 N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в обосновании НМЦК, которое подлежит размещению в открытом доступе в сети "Интернет", не указываются наименования поставщиков (подрядчиков, исполнителей), представивших соответствующую информацию.</t>
  </si>
  <si>
    <r>
      <t xml:space="preserve">   **Реестр товаров содержит информацию </t>
    </r>
    <r>
      <rPr>
        <sz val="11"/>
        <color indexed="8"/>
        <rFont val="Times New Roman"/>
        <family val="1"/>
        <charset val="204"/>
      </rPr>
      <t>в соответствии с распоряжением Комитета по государственному заказу СПб (КГЗ) от 24.08.2016 №160-р.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t>
    </r>
  </si>
  <si>
    <t>Расчет произвел специалист по госзаказу Иванова И.Я.</t>
  </si>
  <si>
    <t>26.20.16.170/ 26.20.16.170-00000002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</si>
</sst>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4" x14ac:knownFonts="1">
    <font>
      <sz val="11"/>
      <color theme="1"/>
      <name val="Calibri"/>
      <family val="2"/>
      <scheme val="minor"/>
    </font>
    <font>
      <b/>
      <sz val="11"/>
      <color theme="1"/>
      <name val="Times New Roman"/>
      <family val="1"/>
      <charset val="204"/>
    </font>
    <font>
      <b/>
      <sz val="10"/>
      <color rgb="FF000000"/>
      <name val="Times New Roman"/>
      <family val="1"/>
      <charset val="204"/>
    </font>
    <font>
      <b/>
      <sz val="10"/>
      <color theme="1"/>
      <name val="Times New Roman"/>
      <family val="1"/>
      <charset val="204"/>
    </font>
    <font>
      <b/>
      <sz val="10"/>
      <color indexed="8"/>
      <name val="Times New Roman"/>
      <family val="1"/>
      <charset val="204"/>
    </font>
    <font>
      <b/>
      <sz val="12"/>
      <color indexed="8"/>
      <name val="Times New Roman"/>
      <family val="1"/>
      <charset val="204"/>
    </font>
    <font>
      <sz val="11"/>
      <color theme="1"/>
      <name val="Times New Roman"/>
      <family val="1"/>
      <charset val="204"/>
    </font>
    <font>
      <i/>
      <sz val="10"/>
      <color indexed="10"/>
      <name val="Times New Roman"/>
      <family val="1"/>
      <charset val="204"/>
    </font>
    <font>
      <b/>
      <i/>
      <sz val="10"/>
      <color theme="1"/>
      <name val="Times New Roman"/>
      <family val="1"/>
      <charset val="204"/>
    </font>
    <font>
      <sz val="10"/>
      <color theme="1"/>
      <name val="Times New Roman"/>
      <family val="1"/>
      <charset val="204"/>
    </font>
    <font>
      <i/>
      <sz val="10"/>
      <color rgb="FFC00000"/>
      <name val="Times New Roman"/>
      <family val="1"/>
      <charset val="204"/>
    </font>
    <font>
      <sz val="11"/>
      <color rgb="FFC00000"/>
      <name val="Times New Roman"/>
      <family val="1"/>
      <charset val="204"/>
    </font>
    <font>
      <sz val="10"/>
      <color rgb="FFC00000"/>
      <name val="Times New Roman"/>
      <family val="1"/>
      <charset val="204"/>
    </font>
    <font>
      <sz val="11"/>
      <color indexed="8"/>
      <name val="Times New Roman"/>
      <family val="1"/>
      <charset val="204"/>
    </font>
  </fonts>
  <fills count="5">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rgb="FFC00000"/>
        <bgColor indexed="64"/>
      </patternFill>
    </fill>
  </fills>
  <borders count="10">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1" fillId="0" borderId="0" xfId="0" applyFont="1" applyBorder="1" applyAlignment="1" applyProtection="1">
      <alignment horizontal="center" vertical="justify" wrapText="1"/>
      <protection locked="0"/>
    </xf>
    <xf numFmtId="10" fontId="0" fillId="0" borderId="0" xfId="0" applyNumberFormat="1" applyAlignment="1" applyProtection="1">
      <alignment vertical="top"/>
      <protection locked="0"/>
    </xf>
    <xf numFmtId="2" fontId="0" fillId="0" borderId="0" xfId="0" applyNumberFormat="1" applyAlignment="1" applyProtection="1">
      <alignment vertical="top"/>
      <protection locked="0"/>
    </xf>
    <xf numFmtId="4" fontId="0" fillId="0" borderId="0" xfId="0" applyNumberFormat="1" applyAlignment="1" applyProtection="1">
      <alignment vertical="top"/>
      <protection locked="0"/>
    </xf>
    <xf numFmtId="0" fontId="0" fillId="0" borderId="0" xfId="0" applyAlignment="1" applyProtection="1">
      <alignment vertical="top"/>
      <protection locked="0"/>
    </xf>
    <xf numFmtId="0" fontId="1" fillId="0" borderId="1" xfId="0" applyFont="1" applyBorder="1" applyAlignment="1" applyProtection="1">
      <alignment horizontal="center" vertical="justify" wrapText="1"/>
      <protection locked="0"/>
    </xf>
    <xf numFmtId="1" fontId="2" fillId="0" borderId="2" xfId="0" applyNumberFormat="1" applyFont="1" applyBorder="1" applyAlignment="1" applyProtection="1">
      <alignment horizontal="center" vertical="top" wrapText="1"/>
      <protection locked="0"/>
    </xf>
    <xf numFmtId="0" fontId="3" fillId="2" borderId="2" xfId="0" applyFont="1" applyFill="1" applyBorder="1" applyAlignment="1" applyProtection="1">
      <alignment horizontal="center" vertical="top" wrapText="1"/>
      <protection locked="0"/>
    </xf>
    <xf numFmtId="0" fontId="3" fillId="2" borderId="3" xfId="0" applyFont="1" applyFill="1" applyBorder="1" applyAlignment="1" applyProtection="1">
      <alignment horizontal="center" vertical="top" wrapText="1"/>
      <protection locked="0"/>
    </xf>
    <xf numFmtId="0" fontId="1" fillId="2" borderId="3" xfId="0" applyFont="1" applyFill="1" applyBorder="1" applyAlignment="1" applyProtection="1">
      <alignment horizontal="center" vertical="top" wrapText="1"/>
      <protection locked="0"/>
    </xf>
    <xf numFmtId="0" fontId="3" fillId="2" borderId="2" xfId="0" applyFont="1" applyFill="1" applyBorder="1" applyAlignment="1" applyProtection="1">
      <alignment horizontal="center" vertical="center" wrapText="1"/>
      <protection locked="0"/>
    </xf>
    <xf numFmtId="4" fontId="6" fillId="0" borderId="3" xfId="0" applyNumberFormat="1" applyFont="1" applyBorder="1" applyAlignment="1" applyProtection="1">
      <alignment horizontal="center" vertical="top" wrapText="1"/>
      <protection locked="0"/>
    </xf>
    <xf numFmtId="4" fontId="3" fillId="0" borderId="2" xfId="0" applyNumberFormat="1" applyFont="1" applyBorder="1" applyAlignment="1" applyProtection="1">
      <alignment horizontal="center" vertical="top" wrapText="1"/>
      <protection locked="0"/>
    </xf>
    <xf numFmtId="4" fontId="3" fillId="2" borderId="2" xfId="0" applyNumberFormat="1" applyFont="1" applyFill="1" applyBorder="1" applyAlignment="1" applyProtection="1">
      <alignment horizontal="center" vertical="top" wrapText="1"/>
      <protection locked="0"/>
    </xf>
    <xf numFmtId="10" fontId="6" fillId="0" borderId="0" xfId="0" applyNumberFormat="1" applyFont="1" applyAlignment="1" applyProtection="1">
      <alignment horizontal="center" vertical="top"/>
      <protection locked="0"/>
    </xf>
    <xf numFmtId="2" fontId="0" fillId="0" borderId="0" xfId="0" applyNumberFormat="1" applyAlignment="1" applyProtection="1">
      <alignment horizontal="center" vertical="top"/>
      <protection locked="0"/>
    </xf>
    <xf numFmtId="4" fontId="0" fillId="0" borderId="0" xfId="0" applyNumberFormat="1" applyAlignment="1" applyProtection="1">
      <alignment horizontal="center" vertical="top"/>
      <protection locked="0"/>
    </xf>
    <xf numFmtId="10" fontId="0" fillId="0" borderId="0" xfId="0" applyNumberFormat="1" applyAlignment="1" applyProtection="1">
      <alignment horizontal="center" vertical="top"/>
      <protection locked="0"/>
    </xf>
    <xf numFmtId="1" fontId="2" fillId="0" borderId="4" xfId="0" applyNumberFormat="1" applyFont="1" applyBorder="1" applyAlignment="1" applyProtection="1">
      <alignment horizontal="center" vertical="top" wrapText="1"/>
      <protection locked="0"/>
    </xf>
    <xf numFmtId="0" fontId="3" fillId="2" borderId="5" xfId="0" applyFont="1" applyFill="1" applyBorder="1" applyAlignment="1" applyProtection="1">
      <alignment horizontal="center" vertical="top" wrapText="1"/>
      <protection locked="0"/>
    </xf>
    <xf numFmtId="0" fontId="0" fillId="0" borderId="6" xfId="0" applyBorder="1" applyAlignment="1">
      <alignment horizontal="center" vertical="top" wrapText="1"/>
    </xf>
    <xf numFmtId="0" fontId="3" fillId="2" borderId="3" xfId="0" applyFont="1" applyFill="1" applyBorder="1" applyAlignment="1" applyProtection="1">
      <alignment horizontal="center" vertical="top" wrapText="1"/>
      <protection locked="0"/>
    </xf>
    <xf numFmtId="0" fontId="3" fillId="2" borderId="6" xfId="0" applyFont="1" applyFill="1" applyBorder="1" applyAlignment="1" applyProtection="1">
      <alignment horizontal="center" vertical="top" wrapText="1"/>
      <protection locked="0"/>
    </xf>
    <xf numFmtId="0" fontId="3" fillId="2" borderId="6" xfId="0" applyFont="1" applyFill="1" applyBorder="1" applyAlignment="1" applyProtection="1">
      <alignment horizontal="center" vertical="center" wrapText="1"/>
      <protection locked="0"/>
    </xf>
    <xf numFmtId="4" fontId="3" fillId="0" borderId="2" xfId="0" applyNumberFormat="1" applyFont="1" applyFill="1" applyBorder="1" applyAlignment="1" applyProtection="1">
      <alignment horizontal="center" vertical="top" wrapText="1"/>
      <protection locked="0"/>
    </xf>
    <xf numFmtId="0" fontId="3" fillId="0" borderId="2" xfId="0" applyFont="1" applyFill="1" applyBorder="1" applyAlignment="1" applyProtection="1">
      <alignment horizontal="center" vertical="top" wrapText="1"/>
      <protection locked="0"/>
    </xf>
    <xf numFmtId="164" fontId="3" fillId="0" borderId="2" xfId="0" applyNumberFormat="1" applyFont="1" applyFill="1" applyBorder="1" applyAlignment="1" applyProtection="1">
      <alignment horizontal="center" vertical="top" wrapText="1"/>
      <protection locked="0"/>
    </xf>
    <xf numFmtId="4" fontId="3" fillId="0" borderId="6" xfId="0" applyNumberFormat="1" applyFont="1" applyBorder="1" applyAlignment="1" applyProtection="1">
      <alignment horizontal="center" vertical="top" wrapText="1"/>
      <protection locked="0"/>
    </xf>
    <xf numFmtId="4" fontId="3" fillId="2" borderId="4" xfId="0" applyNumberFormat="1" applyFont="1" applyFill="1" applyBorder="1" applyAlignment="1" applyProtection="1">
      <alignment horizontal="center" vertical="top" wrapText="1"/>
      <protection locked="0"/>
    </xf>
    <xf numFmtId="1" fontId="8" fillId="2" borderId="3" xfId="0" applyNumberFormat="1" applyFont="1" applyFill="1" applyBorder="1" applyAlignment="1" applyProtection="1">
      <alignment horizontal="center" vertical="top" wrapText="1"/>
      <protection locked="0"/>
    </xf>
    <xf numFmtId="49" fontId="8" fillId="2" borderId="3" xfId="0" applyNumberFormat="1" applyFont="1" applyFill="1" applyBorder="1" applyAlignment="1" applyProtection="1">
      <alignment horizontal="center" vertical="top" wrapText="1"/>
      <protection locked="0"/>
    </xf>
    <xf numFmtId="1" fontId="8" fillId="0" borderId="3" xfId="0" applyNumberFormat="1" applyFont="1" applyFill="1" applyBorder="1" applyAlignment="1" applyProtection="1">
      <alignment horizontal="center" vertical="top" wrapText="1"/>
      <protection locked="0"/>
    </xf>
    <xf numFmtId="10" fontId="6" fillId="0" borderId="0" xfId="0" applyNumberFormat="1" applyFont="1" applyAlignment="1" applyProtection="1">
      <alignment vertical="top"/>
      <protection locked="0"/>
    </xf>
    <xf numFmtId="1" fontId="8" fillId="2" borderId="3" xfId="0" applyNumberFormat="1" applyFont="1" applyFill="1" applyBorder="1" applyAlignment="1" applyProtection="1">
      <alignment horizontal="center" vertical="center" wrapText="1"/>
      <protection locked="0"/>
    </xf>
    <xf numFmtId="1" fontId="9" fillId="2" borderId="3" xfId="0" applyNumberFormat="1" applyFont="1" applyFill="1" applyBorder="1" applyAlignment="1" applyProtection="1">
      <alignment horizontal="left" vertical="center" wrapText="1"/>
      <protection locked="0"/>
    </xf>
    <xf numFmtId="4" fontId="9" fillId="2" borderId="3" xfId="0" applyNumberFormat="1" applyFont="1" applyFill="1" applyBorder="1" applyAlignment="1" applyProtection="1">
      <alignment horizontal="center" vertical="center" wrapText="1"/>
      <protection locked="0"/>
    </xf>
    <xf numFmtId="4" fontId="9" fillId="0" borderId="3" xfId="0" applyNumberFormat="1" applyFont="1" applyBorder="1" applyAlignment="1" applyProtection="1">
      <alignment horizontal="center" vertical="center" wrapText="1"/>
    </xf>
    <xf numFmtId="3" fontId="9" fillId="0" borderId="3" xfId="0" applyNumberFormat="1" applyFont="1" applyFill="1" applyBorder="1" applyAlignment="1" applyProtection="1">
      <alignment horizontal="center" vertical="center" wrapText="1"/>
    </xf>
    <xf numFmtId="4" fontId="9" fillId="0" borderId="3" xfId="0" applyNumberFormat="1" applyFont="1" applyFill="1" applyBorder="1" applyAlignment="1" applyProtection="1">
      <alignment horizontal="center" vertical="center" wrapText="1"/>
    </xf>
    <xf numFmtId="4" fontId="9" fillId="3" borderId="3" xfId="0" applyNumberFormat="1" applyFont="1" applyFill="1" applyBorder="1" applyAlignment="1" applyProtection="1">
      <alignment horizontal="center" vertical="center" wrapText="1"/>
    </xf>
    <xf numFmtId="4" fontId="9" fillId="2" borderId="3" xfId="0" applyNumberFormat="1" applyFont="1" applyFill="1" applyBorder="1" applyAlignment="1" applyProtection="1">
      <alignment horizontal="center" vertical="center" wrapText="1"/>
    </xf>
    <xf numFmtId="1" fontId="10" fillId="4" borderId="3" xfId="0" applyNumberFormat="1" applyFont="1" applyFill="1" applyBorder="1" applyAlignment="1" applyProtection="1">
      <alignment horizontal="center" vertical="top" wrapText="1"/>
      <protection locked="0"/>
    </xf>
    <xf numFmtId="4" fontId="10" fillId="4" borderId="3" xfId="0" applyNumberFormat="1" applyFont="1" applyFill="1" applyBorder="1" applyAlignment="1" applyProtection="1">
      <alignment horizontal="center" vertical="top" wrapText="1"/>
      <protection locked="0"/>
    </xf>
    <xf numFmtId="4" fontId="11" fillId="4" borderId="3" xfId="0" applyNumberFormat="1" applyFont="1" applyFill="1" applyBorder="1" applyAlignment="1" applyProtection="1">
      <alignment horizontal="center" vertical="top" wrapText="1"/>
      <protection locked="0"/>
    </xf>
    <xf numFmtId="4" fontId="12" fillId="4" borderId="3" xfId="0" applyNumberFormat="1" applyFont="1" applyFill="1" applyBorder="1" applyAlignment="1" applyProtection="1">
      <alignment horizontal="center" vertical="top" wrapText="1"/>
      <protection locked="0"/>
    </xf>
    <xf numFmtId="164" fontId="12" fillId="4" borderId="3" xfId="0" applyNumberFormat="1" applyFont="1" applyFill="1" applyBorder="1" applyAlignment="1" applyProtection="1">
      <alignment horizontal="center" vertical="top" wrapText="1"/>
      <protection locked="0"/>
    </xf>
    <xf numFmtId="4" fontId="1" fillId="0" borderId="7" xfId="0" applyNumberFormat="1" applyFont="1" applyBorder="1" applyAlignment="1" applyProtection="1">
      <alignment horizontal="right" vertical="top" wrapText="1"/>
      <protection locked="0"/>
    </xf>
    <xf numFmtId="4" fontId="1" fillId="0" borderId="8" xfId="0" applyNumberFormat="1" applyFont="1" applyBorder="1" applyAlignment="1" applyProtection="1">
      <alignment horizontal="right" vertical="top" wrapText="1"/>
      <protection locked="0"/>
    </xf>
    <xf numFmtId="164" fontId="1" fillId="0" borderId="8" xfId="0" applyNumberFormat="1" applyFont="1" applyBorder="1" applyAlignment="1" applyProtection="1">
      <alignment horizontal="center" vertical="top" wrapText="1"/>
      <protection locked="0"/>
    </xf>
    <xf numFmtId="164" fontId="1" fillId="0" borderId="9" xfId="0" applyNumberFormat="1" applyFont="1" applyBorder="1" applyAlignment="1" applyProtection="1">
      <alignment horizontal="center" vertical="top" wrapText="1"/>
      <protection locked="0"/>
    </xf>
    <xf numFmtId="4" fontId="3" fillId="2" borderId="3" xfId="0" applyNumberFormat="1" applyFont="1" applyFill="1" applyBorder="1" applyAlignment="1" applyProtection="1">
      <alignment horizontal="center" vertical="top" wrapText="1"/>
      <protection locked="0"/>
    </xf>
    <xf numFmtId="49" fontId="6" fillId="0" borderId="0" xfId="0" applyNumberFormat="1" applyFont="1" applyAlignment="1" applyProtection="1">
      <alignment horizontal="left" vertical="top" wrapText="1"/>
      <protection locked="0"/>
    </xf>
    <xf numFmtId="0" fontId="6" fillId="0" borderId="0" xfId="0" applyFont="1" applyBorder="1" applyAlignment="1" applyProtection="1">
      <alignment horizontal="left" vertical="top" wrapText="1"/>
      <protection locked="0"/>
    </xf>
    <xf numFmtId="1" fontId="0" fillId="0" borderId="0" xfId="0" applyNumberFormat="1" applyAlignment="1" applyProtection="1">
      <alignment vertical="top"/>
      <protection locked="0"/>
    </xf>
    <xf numFmtId="0" fontId="6" fillId="0" borderId="0" xfId="0" applyFont="1" applyBorder="1" applyAlignment="1" applyProtection="1">
      <alignment horizontal="left" wrapText="1"/>
      <protection locked="0"/>
    </xf>
  </cellXfs>
  <cellStyles count="1">
    <cellStyle name="Обычный" xfId="0" builtinId="0"/>
  </cellStyles>
  <dxfs count="1">
    <dxf>
      <font>
        <strike/>
      </font>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219075</xdr:colOff>
      <xdr:row>3</xdr:row>
      <xdr:rowOff>19052</xdr:rowOff>
    </xdr:from>
    <xdr:to>
      <xdr:col>7</xdr:col>
      <xdr:colOff>666750</xdr:colOff>
      <xdr:row>3</xdr:row>
      <xdr:rowOff>304800</xdr:rowOff>
    </xdr:to>
    <xdr:pic>
      <xdr:nvPicPr>
        <xdr:cNvPr id="2" name="Рисунок 1" descr="C:\Temp\KClipboardExport\l41eo45a.gif">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68182" t="17999" b="24001"/>
        <a:stretch>
          <a:fillRect/>
        </a:stretch>
      </xdr:blipFill>
      <xdr:spPr bwMode="auto">
        <a:xfrm>
          <a:off x="6381750" y="2809877"/>
          <a:ext cx="447675" cy="2857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66675</xdr:colOff>
      <xdr:row>3</xdr:row>
      <xdr:rowOff>790576</xdr:rowOff>
    </xdr:from>
    <xdr:to>
      <xdr:col>12</xdr:col>
      <xdr:colOff>685800</xdr:colOff>
      <xdr:row>3</xdr:row>
      <xdr:rowOff>1123950</xdr:rowOff>
    </xdr:to>
    <xdr:pic>
      <xdr:nvPicPr>
        <xdr:cNvPr id="3" name="Picture 19" descr="C:\Temp\KClipboardExport\8c4wnzhy.gif">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53650" y="3381376"/>
          <a:ext cx="619125" cy="3333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2</xdr:row>
      <xdr:rowOff>733425</xdr:rowOff>
    </xdr:from>
    <xdr:to>
      <xdr:col>14</xdr:col>
      <xdr:colOff>1095374</xdr:colOff>
      <xdr:row>3</xdr:row>
      <xdr:rowOff>685800</xdr:rowOff>
    </xdr:to>
    <xdr:pic>
      <xdr:nvPicPr>
        <xdr:cNvPr id="4" name="Picture 1" descr="C:\Temp\KClipboardExport\7d4qbwfz.gif">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3635" r="56836" b="28496"/>
        <a:stretch>
          <a:fillRect/>
        </a:stretch>
      </xdr:blipFill>
      <xdr:spPr bwMode="auto">
        <a:xfrm>
          <a:off x="11734800" y="2486025"/>
          <a:ext cx="1047749"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561975</xdr:colOff>
      <xdr:row>8</xdr:row>
      <xdr:rowOff>28576</xdr:rowOff>
    </xdr:from>
    <xdr:to>
      <xdr:col>13</xdr:col>
      <xdr:colOff>85725</xdr:colOff>
      <xdr:row>8</xdr:row>
      <xdr:rowOff>180975</xdr:rowOff>
    </xdr:to>
    <xdr:pic>
      <xdr:nvPicPr>
        <xdr:cNvPr id="5" name="Picture 1" descr="C:\Temp\KClipboardExport\7d4qbwfz.gif">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3635" r="53398" b="32678"/>
        <a:stretch>
          <a:fillRect/>
        </a:stretch>
      </xdr:blipFill>
      <xdr:spPr bwMode="auto">
        <a:xfrm>
          <a:off x="10648950" y="5162551"/>
          <a:ext cx="51435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304800</xdr:colOff>
      <xdr:row>4</xdr:row>
      <xdr:rowOff>28577</xdr:rowOff>
    </xdr:from>
    <xdr:to>
      <xdr:col>10</xdr:col>
      <xdr:colOff>571500</xdr:colOff>
      <xdr:row>4</xdr:row>
      <xdr:rowOff>314325</xdr:rowOff>
    </xdr:to>
    <xdr:pic>
      <xdr:nvPicPr>
        <xdr:cNvPr id="6" name="Рисунок 1" descr="C:\Temp\KClipboardExport\l41eo45a.gif">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68182" t="17999" b="24001"/>
        <a:stretch>
          <a:fillRect/>
        </a:stretch>
      </xdr:blipFill>
      <xdr:spPr bwMode="auto">
        <a:xfrm>
          <a:off x="8562975" y="3981452"/>
          <a:ext cx="266700" cy="2857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123825</xdr:colOff>
      <xdr:row>3</xdr:row>
      <xdr:rowOff>533402</xdr:rowOff>
    </xdr:from>
    <xdr:to>
      <xdr:col>11</xdr:col>
      <xdr:colOff>859665</xdr:colOff>
      <xdr:row>3</xdr:row>
      <xdr:rowOff>971550</xdr:rowOff>
    </xdr:to>
    <xdr:pic>
      <xdr:nvPicPr>
        <xdr:cNvPr id="7" name="Picture 21" descr="C:\Temp\KClipboardExport\sssqsznq.gif">
          <a:extLst>
            <a:ext uri="{FF2B5EF4-FFF2-40B4-BE49-F238E27FC236}">
              <a16:creationId xmlns:a16="http://schemas.microsoft.com/office/drawing/2014/main" id="{00000000-0008-0000-0100-00000E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rot="10800000" flipV="1">
          <a:off x="9267825" y="3124202"/>
          <a:ext cx="735840" cy="438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tabSelected="1" workbookViewId="0">
      <selection activeCell="C7" sqref="C7"/>
    </sheetView>
  </sheetViews>
  <sheetFormatPr defaultRowHeight="15" x14ac:dyDescent="0.25"/>
  <cols>
    <col min="1" max="1" width="3.5703125" style="54" customWidth="1"/>
    <col min="2" max="2" width="29.140625" style="5" customWidth="1"/>
    <col min="3" max="3" width="22.7109375" style="5" customWidth="1"/>
    <col min="4" max="4" width="8.85546875" style="5" customWidth="1"/>
    <col min="5" max="5" width="8.7109375" style="5" customWidth="1"/>
    <col min="6" max="6" width="7.85546875" style="5" customWidth="1"/>
    <col min="7" max="7" width="11.5703125" style="5" customWidth="1"/>
    <col min="8" max="8" width="11.140625" style="5" customWidth="1"/>
    <col min="9" max="9" width="10.42578125" style="5" customWidth="1"/>
    <col min="10" max="10" width="9.85546875" style="5" customWidth="1"/>
    <col min="11" max="11" width="13.28515625" style="5" customWidth="1"/>
    <col min="12" max="12" width="14.140625" style="5" customWidth="1"/>
    <col min="13" max="13" width="14.85546875" style="5" customWidth="1"/>
    <col min="14" max="14" width="12" style="5" customWidth="1"/>
    <col min="15" max="15" width="17" style="5" customWidth="1"/>
    <col min="16" max="16" width="1.42578125" style="2" customWidth="1"/>
    <col min="17" max="17" width="9.140625" style="3"/>
    <col min="18" max="18" width="9.28515625" style="4" bestFit="1" customWidth="1"/>
    <col min="19" max="19" width="14.85546875" style="4" customWidth="1"/>
    <col min="20" max="20" width="10" style="4" bestFit="1" customWidth="1"/>
    <col min="21" max="248" width="9.140625" style="5"/>
    <col min="249" max="249" width="3.5703125" style="5" customWidth="1"/>
    <col min="250" max="250" width="16.5703125" style="5" customWidth="1"/>
    <col min="251" max="251" width="8.42578125" style="5" customWidth="1"/>
    <col min="252" max="252" width="8.5703125" style="5" customWidth="1"/>
    <col min="253" max="254" width="8.28515625" style="5" customWidth="1"/>
    <col min="255" max="255" width="8.5703125" style="5" customWidth="1"/>
    <col min="256" max="257" width="9.28515625" style="5" customWidth="1"/>
    <col min="258" max="260" width="10.42578125" style="5" customWidth="1"/>
    <col min="261" max="261" width="9.85546875" style="5" customWidth="1"/>
    <col min="262" max="262" width="11.5703125" style="5" customWidth="1"/>
    <col min="263" max="263" width="14.140625" style="5" customWidth="1"/>
    <col min="264" max="265" width="10.85546875" style="5" customWidth="1"/>
    <col min="266" max="266" width="17.5703125" style="5" customWidth="1"/>
    <col min="267" max="267" width="1.42578125" style="5" customWidth="1"/>
    <col min="268" max="268" width="48.5703125" style="5" customWidth="1"/>
    <col min="269" max="269" width="12.140625" style="5" customWidth="1"/>
    <col min="270" max="504" width="9.140625" style="5"/>
    <col min="505" max="505" width="3.5703125" style="5" customWidth="1"/>
    <col min="506" max="506" width="16.5703125" style="5" customWidth="1"/>
    <col min="507" max="507" width="8.42578125" style="5" customWidth="1"/>
    <col min="508" max="508" width="8.5703125" style="5" customWidth="1"/>
    <col min="509" max="510" width="8.28515625" style="5" customWidth="1"/>
    <col min="511" max="511" width="8.5703125" style="5" customWidth="1"/>
    <col min="512" max="513" width="9.28515625" style="5" customWidth="1"/>
    <col min="514" max="516" width="10.42578125" style="5" customWidth="1"/>
    <col min="517" max="517" width="9.85546875" style="5" customWidth="1"/>
    <col min="518" max="518" width="11.5703125" style="5" customWidth="1"/>
    <col min="519" max="519" width="14.140625" style="5" customWidth="1"/>
    <col min="520" max="521" width="10.85546875" style="5" customWidth="1"/>
    <col min="522" max="522" width="17.5703125" style="5" customWidth="1"/>
    <col min="523" max="523" width="1.42578125" style="5" customWidth="1"/>
    <col min="524" max="524" width="48.5703125" style="5" customWidth="1"/>
    <col min="525" max="525" width="12.140625" style="5" customWidth="1"/>
    <col min="526" max="760" width="9.140625" style="5"/>
    <col min="761" max="761" width="3.5703125" style="5" customWidth="1"/>
    <col min="762" max="762" width="16.5703125" style="5" customWidth="1"/>
    <col min="763" max="763" width="8.42578125" style="5" customWidth="1"/>
    <col min="764" max="764" width="8.5703125" style="5" customWidth="1"/>
    <col min="765" max="766" width="8.28515625" style="5" customWidth="1"/>
    <col min="767" max="767" width="8.5703125" style="5" customWidth="1"/>
    <col min="768" max="769" width="9.28515625" style="5" customWidth="1"/>
    <col min="770" max="772" width="10.42578125" style="5" customWidth="1"/>
    <col min="773" max="773" width="9.85546875" style="5" customWidth="1"/>
    <col min="774" max="774" width="11.5703125" style="5" customWidth="1"/>
    <col min="775" max="775" width="14.140625" style="5" customWidth="1"/>
    <col min="776" max="777" width="10.85546875" style="5" customWidth="1"/>
    <col min="778" max="778" width="17.5703125" style="5" customWidth="1"/>
    <col min="779" max="779" width="1.42578125" style="5" customWidth="1"/>
    <col min="780" max="780" width="48.5703125" style="5" customWidth="1"/>
    <col min="781" max="781" width="12.140625" style="5" customWidth="1"/>
    <col min="782" max="1016" width="9.140625" style="5"/>
    <col min="1017" max="1017" width="3.5703125" style="5" customWidth="1"/>
    <col min="1018" max="1018" width="16.5703125" style="5" customWidth="1"/>
    <col min="1019" max="1019" width="8.42578125" style="5" customWidth="1"/>
    <col min="1020" max="1020" width="8.5703125" style="5" customWidth="1"/>
    <col min="1021" max="1022" width="8.28515625" style="5" customWidth="1"/>
    <col min="1023" max="1023" width="8.5703125" style="5" customWidth="1"/>
    <col min="1024" max="1025" width="9.28515625" style="5" customWidth="1"/>
    <col min="1026" max="1028" width="10.42578125" style="5" customWidth="1"/>
    <col min="1029" max="1029" width="9.85546875" style="5" customWidth="1"/>
    <col min="1030" max="1030" width="11.5703125" style="5" customWidth="1"/>
    <col min="1031" max="1031" width="14.140625" style="5" customWidth="1"/>
    <col min="1032" max="1033" width="10.85546875" style="5" customWidth="1"/>
    <col min="1034" max="1034" width="17.5703125" style="5" customWidth="1"/>
    <col min="1035" max="1035" width="1.42578125" style="5" customWidth="1"/>
    <col min="1036" max="1036" width="48.5703125" style="5" customWidth="1"/>
    <col min="1037" max="1037" width="12.140625" style="5" customWidth="1"/>
    <col min="1038" max="1272" width="9.140625" style="5"/>
    <col min="1273" max="1273" width="3.5703125" style="5" customWidth="1"/>
    <col min="1274" max="1274" width="16.5703125" style="5" customWidth="1"/>
    <col min="1275" max="1275" width="8.42578125" style="5" customWidth="1"/>
    <col min="1276" max="1276" width="8.5703125" style="5" customWidth="1"/>
    <col min="1277" max="1278" width="8.28515625" style="5" customWidth="1"/>
    <col min="1279" max="1279" width="8.5703125" style="5" customWidth="1"/>
    <col min="1280" max="1281" width="9.28515625" style="5" customWidth="1"/>
    <col min="1282" max="1284" width="10.42578125" style="5" customWidth="1"/>
    <col min="1285" max="1285" width="9.85546875" style="5" customWidth="1"/>
    <col min="1286" max="1286" width="11.5703125" style="5" customWidth="1"/>
    <col min="1287" max="1287" width="14.140625" style="5" customWidth="1"/>
    <col min="1288" max="1289" width="10.85546875" style="5" customWidth="1"/>
    <col min="1290" max="1290" width="17.5703125" style="5" customWidth="1"/>
    <col min="1291" max="1291" width="1.42578125" style="5" customWidth="1"/>
    <col min="1292" max="1292" width="48.5703125" style="5" customWidth="1"/>
    <col min="1293" max="1293" width="12.140625" style="5" customWidth="1"/>
    <col min="1294" max="1528" width="9.140625" style="5"/>
    <col min="1529" max="1529" width="3.5703125" style="5" customWidth="1"/>
    <col min="1530" max="1530" width="16.5703125" style="5" customWidth="1"/>
    <col min="1531" max="1531" width="8.42578125" style="5" customWidth="1"/>
    <col min="1532" max="1532" width="8.5703125" style="5" customWidth="1"/>
    <col min="1533" max="1534" width="8.28515625" style="5" customWidth="1"/>
    <col min="1535" max="1535" width="8.5703125" style="5" customWidth="1"/>
    <col min="1536" max="1537" width="9.28515625" style="5" customWidth="1"/>
    <col min="1538" max="1540" width="10.42578125" style="5" customWidth="1"/>
    <col min="1541" max="1541" width="9.85546875" style="5" customWidth="1"/>
    <col min="1542" max="1542" width="11.5703125" style="5" customWidth="1"/>
    <col min="1543" max="1543" width="14.140625" style="5" customWidth="1"/>
    <col min="1544" max="1545" width="10.85546875" style="5" customWidth="1"/>
    <col min="1546" max="1546" width="17.5703125" style="5" customWidth="1"/>
    <col min="1547" max="1547" width="1.42578125" style="5" customWidth="1"/>
    <col min="1548" max="1548" width="48.5703125" style="5" customWidth="1"/>
    <col min="1549" max="1549" width="12.140625" style="5" customWidth="1"/>
    <col min="1550" max="1784" width="9.140625" style="5"/>
    <col min="1785" max="1785" width="3.5703125" style="5" customWidth="1"/>
    <col min="1786" max="1786" width="16.5703125" style="5" customWidth="1"/>
    <col min="1787" max="1787" width="8.42578125" style="5" customWidth="1"/>
    <col min="1788" max="1788" width="8.5703125" style="5" customWidth="1"/>
    <col min="1789" max="1790" width="8.28515625" style="5" customWidth="1"/>
    <col min="1791" max="1791" width="8.5703125" style="5" customWidth="1"/>
    <col min="1792" max="1793" width="9.28515625" style="5" customWidth="1"/>
    <col min="1794" max="1796" width="10.42578125" style="5" customWidth="1"/>
    <col min="1797" max="1797" width="9.85546875" style="5" customWidth="1"/>
    <col min="1798" max="1798" width="11.5703125" style="5" customWidth="1"/>
    <col min="1799" max="1799" width="14.140625" style="5" customWidth="1"/>
    <col min="1800" max="1801" width="10.85546875" style="5" customWidth="1"/>
    <col min="1802" max="1802" width="17.5703125" style="5" customWidth="1"/>
    <col min="1803" max="1803" width="1.42578125" style="5" customWidth="1"/>
    <col min="1804" max="1804" width="48.5703125" style="5" customWidth="1"/>
    <col min="1805" max="1805" width="12.140625" style="5" customWidth="1"/>
    <col min="1806" max="2040" width="9.140625" style="5"/>
    <col min="2041" max="2041" width="3.5703125" style="5" customWidth="1"/>
    <col min="2042" max="2042" width="16.5703125" style="5" customWidth="1"/>
    <col min="2043" max="2043" width="8.42578125" style="5" customWidth="1"/>
    <col min="2044" max="2044" width="8.5703125" style="5" customWidth="1"/>
    <col min="2045" max="2046" width="8.28515625" style="5" customWidth="1"/>
    <col min="2047" max="2047" width="8.5703125" style="5" customWidth="1"/>
    <col min="2048" max="2049" width="9.28515625" style="5" customWidth="1"/>
    <col min="2050" max="2052" width="10.42578125" style="5" customWidth="1"/>
    <col min="2053" max="2053" width="9.85546875" style="5" customWidth="1"/>
    <col min="2054" max="2054" width="11.5703125" style="5" customWidth="1"/>
    <col min="2055" max="2055" width="14.140625" style="5" customWidth="1"/>
    <col min="2056" max="2057" width="10.85546875" style="5" customWidth="1"/>
    <col min="2058" max="2058" width="17.5703125" style="5" customWidth="1"/>
    <col min="2059" max="2059" width="1.42578125" style="5" customWidth="1"/>
    <col min="2060" max="2060" width="48.5703125" style="5" customWidth="1"/>
    <col min="2061" max="2061" width="12.140625" style="5" customWidth="1"/>
    <col min="2062" max="2296" width="9.140625" style="5"/>
    <col min="2297" max="2297" width="3.5703125" style="5" customWidth="1"/>
    <col min="2298" max="2298" width="16.5703125" style="5" customWidth="1"/>
    <col min="2299" max="2299" width="8.42578125" style="5" customWidth="1"/>
    <col min="2300" max="2300" width="8.5703125" style="5" customWidth="1"/>
    <col min="2301" max="2302" width="8.28515625" style="5" customWidth="1"/>
    <col min="2303" max="2303" width="8.5703125" style="5" customWidth="1"/>
    <col min="2304" max="2305" width="9.28515625" style="5" customWidth="1"/>
    <col min="2306" max="2308" width="10.42578125" style="5" customWidth="1"/>
    <col min="2309" max="2309" width="9.85546875" style="5" customWidth="1"/>
    <col min="2310" max="2310" width="11.5703125" style="5" customWidth="1"/>
    <col min="2311" max="2311" width="14.140625" style="5" customWidth="1"/>
    <col min="2312" max="2313" width="10.85546875" style="5" customWidth="1"/>
    <col min="2314" max="2314" width="17.5703125" style="5" customWidth="1"/>
    <col min="2315" max="2315" width="1.42578125" style="5" customWidth="1"/>
    <col min="2316" max="2316" width="48.5703125" style="5" customWidth="1"/>
    <col min="2317" max="2317" width="12.140625" style="5" customWidth="1"/>
    <col min="2318" max="2552" width="9.140625" style="5"/>
    <col min="2553" max="2553" width="3.5703125" style="5" customWidth="1"/>
    <col min="2554" max="2554" width="16.5703125" style="5" customWidth="1"/>
    <col min="2555" max="2555" width="8.42578125" style="5" customWidth="1"/>
    <col min="2556" max="2556" width="8.5703125" style="5" customWidth="1"/>
    <col min="2557" max="2558" width="8.28515625" style="5" customWidth="1"/>
    <col min="2559" max="2559" width="8.5703125" style="5" customWidth="1"/>
    <col min="2560" max="2561" width="9.28515625" style="5" customWidth="1"/>
    <col min="2562" max="2564" width="10.42578125" style="5" customWidth="1"/>
    <col min="2565" max="2565" width="9.85546875" style="5" customWidth="1"/>
    <col min="2566" max="2566" width="11.5703125" style="5" customWidth="1"/>
    <col min="2567" max="2567" width="14.140625" style="5" customWidth="1"/>
    <col min="2568" max="2569" width="10.85546875" style="5" customWidth="1"/>
    <col min="2570" max="2570" width="17.5703125" style="5" customWidth="1"/>
    <col min="2571" max="2571" width="1.42578125" style="5" customWidth="1"/>
    <col min="2572" max="2572" width="48.5703125" style="5" customWidth="1"/>
    <col min="2573" max="2573" width="12.140625" style="5" customWidth="1"/>
    <col min="2574" max="2808" width="9.140625" style="5"/>
    <col min="2809" max="2809" width="3.5703125" style="5" customWidth="1"/>
    <col min="2810" max="2810" width="16.5703125" style="5" customWidth="1"/>
    <col min="2811" max="2811" width="8.42578125" style="5" customWidth="1"/>
    <col min="2812" max="2812" width="8.5703125" style="5" customWidth="1"/>
    <col min="2813" max="2814" width="8.28515625" style="5" customWidth="1"/>
    <col min="2815" max="2815" width="8.5703125" style="5" customWidth="1"/>
    <col min="2816" max="2817" width="9.28515625" style="5" customWidth="1"/>
    <col min="2818" max="2820" width="10.42578125" style="5" customWidth="1"/>
    <col min="2821" max="2821" width="9.85546875" style="5" customWidth="1"/>
    <col min="2822" max="2822" width="11.5703125" style="5" customWidth="1"/>
    <col min="2823" max="2823" width="14.140625" style="5" customWidth="1"/>
    <col min="2824" max="2825" width="10.85546875" style="5" customWidth="1"/>
    <col min="2826" max="2826" width="17.5703125" style="5" customWidth="1"/>
    <col min="2827" max="2827" width="1.42578125" style="5" customWidth="1"/>
    <col min="2828" max="2828" width="48.5703125" style="5" customWidth="1"/>
    <col min="2829" max="2829" width="12.140625" style="5" customWidth="1"/>
    <col min="2830" max="3064" width="9.140625" style="5"/>
    <col min="3065" max="3065" width="3.5703125" style="5" customWidth="1"/>
    <col min="3066" max="3066" width="16.5703125" style="5" customWidth="1"/>
    <col min="3067" max="3067" width="8.42578125" style="5" customWidth="1"/>
    <col min="3068" max="3068" width="8.5703125" style="5" customWidth="1"/>
    <col min="3069" max="3070" width="8.28515625" style="5" customWidth="1"/>
    <col min="3071" max="3071" width="8.5703125" style="5" customWidth="1"/>
    <col min="3072" max="3073" width="9.28515625" style="5" customWidth="1"/>
    <col min="3074" max="3076" width="10.42578125" style="5" customWidth="1"/>
    <col min="3077" max="3077" width="9.85546875" style="5" customWidth="1"/>
    <col min="3078" max="3078" width="11.5703125" style="5" customWidth="1"/>
    <col min="3079" max="3079" width="14.140625" style="5" customWidth="1"/>
    <col min="3080" max="3081" width="10.85546875" style="5" customWidth="1"/>
    <col min="3082" max="3082" width="17.5703125" style="5" customWidth="1"/>
    <col min="3083" max="3083" width="1.42578125" style="5" customWidth="1"/>
    <col min="3084" max="3084" width="48.5703125" style="5" customWidth="1"/>
    <col min="3085" max="3085" width="12.140625" style="5" customWidth="1"/>
    <col min="3086" max="3320" width="9.140625" style="5"/>
    <col min="3321" max="3321" width="3.5703125" style="5" customWidth="1"/>
    <col min="3322" max="3322" width="16.5703125" style="5" customWidth="1"/>
    <col min="3323" max="3323" width="8.42578125" style="5" customWidth="1"/>
    <col min="3324" max="3324" width="8.5703125" style="5" customWidth="1"/>
    <col min="3325" max="3326" width="8.28515625" style="5" customWidth="1"/>
    <col min="3327" max="3327" width="8.5703125" style="5" customWidth="1"/>
    <col min="3328" max="3329" width="9.28515625" style="5" customWidth="1"/>
    <col min="3330" max="3332" width="10.42578125" style="5" customWidth="1"/>
    <col min="3333" max="3333" width="9.85546875" style="5" customWidth="1"/>
    <col min="3334" max="3334" width="11.5703125" style="5" customWidth="1"/>
    <col min="3335" max="3335" width="14.140625" style="5" customWidth="1"/>
    <col min="3336" max="3337" width="10.85546875" style="5" customWidth="1"/>
    <col min="3338" max="3338" width="17.5703125" style="5" customWidth="1"/>
    <col min="3339" max="3339" width="1.42578125" style="5" customWidth="1"/>
    <col min="3340" max="3340" width="48.5703125" style="5" customWidth="1"/>
    <col min="3341" max="3341" width="12.140625" style="5" customWidth="1"/>
    <col min="3342" max="3576" width="9.140625" style="5"/>
    <col min="3577" max="3577" width="3.5703125" style="5" customWidth="1"/>
    <col min="3578" max="3578" width="16.5703125" style="5" customWidth="1"/>
    <col min="3579" max="3579" width="8.42578125" style="5" customWidth="1"/>
    <col min="3580" max="3580" width="8.5703125" style="5" customWidth="1"/>
    <col min="3581" max="3582" width="8.28515625" style="5" customWidth="1"/>
    <col min="3583" max="3583" width="8.5703125" style="5" customWidth="1"/>
    <col min="3584" max="3585" width="9.28515625" style="5" customWidth="1"/>
    <col min="3586" max="3588" width="10.42578125" style="5" customWidth="1"/>
    <col min="3589" max="3589" width="9.85546875" style="5" customWidth="1"/>
    <col min="3590" max="3590" width="11.5703125" style="5" customWidth="1"/>
    <col min="3591" max="3591" width="14.140625" style="5" customWidth="1"/>
    <col min="3592" max="3593" width="10.85546875" style="5" customWidth="1"/>
    <col min="3594" max="3594" width="17.5703125" style="5" customWidth="1"/>
    <col min="3595" max="3595" width="1.42578125" style="5" customWidth="1"/>
    <col min="3596" max="3596" width="48.5703125" style="5" customWidth="1"/>
    <col min="3597" max="3597" width="12.140625" style="5" customWidth="1"/>
    <col min="3598" max="3832" width="9.140625" style="5"/>
    <col min="3833" max="3833" width="3.5703125" style="5" customWidth="1"/>
    <col min="3834" max="3834" width="16.5703125" style="5" customWidth="1"/>
    <col min="3835" max="3835" width="8.42578125" style="5" customWidth="1"/>
    <col min="3836" max="3836" width="8.5703125" style="5" customWidth="1"/>
    <col min="3837" max="3838" width="8.28515625" style="5" customWidth="1"/>
    <col min="3839" max="3839" width="8.5703125" style="5" customWidth="1"/>
    <col min="3840" max="3841" width="9.28515625" style="5" customWidth="1"/>
    <col min="3842" max="3844" width="10.42578125" style="5" customWidth="1"/>
    <col min="3845" max="3845" width="9.85546875" style="5" customWidth="1"/>
    <col min="3846" max="3846" width="11.5703125" style="5" customWidth="1"/>
    <col min="3847" max="3847" width="14.140625" style="5" customWidth="1"/>
    <col min="3848" max="3849" width="10.85546875" style="5" customWidth="1"/>
    <col min="3850" max="3850" width="17.5703125" style="5" customWidth="1"/>
    <col min="3851" max="3851" width="1.42578125" style="5" customWidth="1"/>
    <col min="3852" max="3852" width="48.5703125" style="5" customWidth="1"/>
    <col min="3853" max="3853" width="12.140625" style="5" customWidth="1"/>
    <col min="3854" max="4088" width="9.140625" style="5"/>
    <col min="4089" max="4089" width="3.5703125" style="5" customWidth="1"/>
    <col min="4090" max="4090" width="16.5703125" style="5" customWidth="1"/>
    <col min="4091" max="4091" width="8.42578125" style="5" customWidth="1"/>
    <col min="4092" max="4092" width="8.5703125" style="5" customWidth="1"/>
    <col min="4093" max="4094" width="8.28515625" style="5" customWidth="1"/>
    <col min="4095" max="4095" width="8.5703125" style="5" customWidth="1"/>
    <col min="4096" max="4097" width="9.28515625" style="5" customWidth="1"/>
    <col min="4098" max="4100" width="10.42578125" style="5" customWidth="1"/>
    <col min="4101" max="4101" width="9.85546875" style="5" customWidth="1"/>
    <col min="4102" max="4102" width="11.5703125" style="5" customWidth="1"/>
    <col min="4103" max="4103" width="14.140625" style="5" customWidth="1"/>
    <col min="4104" max="4105" width="10.85546875" style="5" customWidth="1"/>
    <col min="4106" max="4106" width="17.5703125" style="5" customWidth="1"/>
    <col min="4107" max="4107" width="1.42578125" style="5" customWidth="1"/>
    <col min="4108" max="4108" width="48.5703125" style="5" customWidth="1"/>
    <col min="4109" max="4109" width="12.140625" style="5" customWidth="1"/>
    <col min="4110" max="4344" width="9.140625" style="5"/>
    <col min="4345" max="4345" width="3.5703125" style="5" customWidth="1"/>
    <col min="4346" max="4346" width="16.5703125" style="5" customWidth="1"/>
    <col min="4347" max="4347" width="8.42578125" style="5" customWidth="1"/>
    <col min="4348" max="4348" width="8.5703125" style="5" customWidth="1"/>
    <col min="4349" max="4350" width="8.28515625" style="5" customWidth="1"/>
    <col min="4351" max="4351" width="8.5703125" style="5" customWidth="1"/>
    <col min="4352" max="4353" width="9.28515625" style="5" customWidth="1"/>
    <col min="4354" max="4356" width="10.42578125" style="5" customWidth="1"/>
    <col min="4357" max="4357" width="9.85546875" style="5" customWidth="1"/>
    <col min="4358" max="4358" width="11.5703125" style="5" customWidth="1"/>
    <col min="4359" max="4359" width="14.140625" style="5" customWidth="1"/>
    <col min="4360" max="4361" width="10.85546875" style="5" customWidth="1"/>
    <col min="4362" max="4362" width="17.5703125" style="5" customWidth="1"/>
    <col min="4363" max="4363" width="1.42578125" style="5" customWidth="1"/>
    <col min="4364" max="4364" width="48.5703125" style="5" customWidth="1"/>
    <col min="4365" max="4365" width="12.140625" style="5" customWidth="1"/>
    <col min="4366" max="4600" width="9.140625" style="5"/>
    <col min="4601" max="4601" width="3.5703125" style="5" customWidth="1"/>
    <col min="4602" max="4602" width="16.5703125" style="5" customWidth="1"/>
    <col min="4603" max="4603" width="8.42578125" style="5" customWidth="1"/>
    <col min="4604" max="4604" width="8.5703125" style="5" customWidth="1"/>
    <col min="4605" max="4606" width="8.28515625" style="5" customWidth="1"/>
    <col min="4607" max="4607" width="8.5703125" style="5" customWidth="1"/>
    <col min="4608" max="4609" width="9.28515625" style="5" customWidth="1"/>
    <col min="4610" max="4612" width="10.42578125" style="5" customWidth="1"/>
    <col min="4613" max="4613" width="9.85546875" style="5" customWidth="1"/>
    <col min="4614" max="4614" width="11.5703125" style="5" customWidth="1"/>
    <col min="4615" max="4615" width="14.140625" style="5" customWidth="1"/>
    <col min="4616" max="4617" width="10.85546875" style="5" customWidth="1"/>
    <col min="4618" max="4618" width="17.5703125" style="5" customWidth="1"/>
    <col min="4619" max="4619" width="1.42578125" style="5" customWidth="1"/>
    <col min="4620" max="4620" width="48.5703125" style="5" customWidth="1"/>
    <col min="4621" max="4621" width="12.140625" style="5" customWidth="1"/>
    <col min="4622" max="4856" width="9.140625" style="5"/>
    <col min="4857" max="4857" width="3.5703125" style="5" customWidth="1"/>
    <col min="4858" max="4858" width="16.5703125" style="5" customWidth="1"/>
    <col min="4859" max="4859" width="8.42578125" style="5" customWidth="1"/>
    <col min="4860" max="4860" width="8.5703125" style="5" customWidth="1"/>
    <col min="4861" max="4862" width="8.28515625" style="5" customWidth="1"/>
    <col min="4863" max="4863" width="8.5703125" style="5" customWidth="1"/>
    <col min="4864" max="4865" width="9.28515625" style="5" customWidth="1"/>
    <col min="4866" max="4868" width="10.42578125" style="5" customWidth="1"/>
    <col min="4869" max="4869" width="9.85546875" style="5" customWidth="1"/>
    <col min="4870" max="4870" width="11.5703125" style="5" customWidth="1"/>
    <col min="4871" max="4871" width="14.140625" style="5" customWidth="1"/>
    <col min="4872" max="4873" width="10.85546875" style="5" customWidth="1"/>
    <col min="4874" max="4874" width="17.5703125" style="5" customWidth="1"/>
    <col min="4875" max="4875" width="1.42578125" style="5" customWidth="1"/>
    <col min="4876" max="4876" width="48.5703125" style="5" customWidth="1"/>
    <col min="4877" max="4877" width="12.140625" style="5" customWidth="1"/>
    <col min="4878" max="5112" width="9.140625" style="5"/>
    <col min="5113" max="5113" width="3.5703125" style="5" customWidth="1"/>
    <col min="5114" max="5114" width="16.5703125" style="5" customWidth="1"/>
    <col min="5115" max="5115" width="8.42578125" style="5" customWidth="1"/>
    <col min="5116" max="5116" width="8.5703125" style="5" customWidth="1"/>
    <col min="5117" max="5118" width="8.28515625" style="5" customWidth="1"/>
    <col min="5119" max="5119" width="8.5703125" style="5" customWidth="1"/>
    <col min="5120" max="5121" width="9.28515625" style="5" customWidth="1"/>
    <col min="5122" max="5124" width="10.42578125" style="5" customWidth="1"/>
    <col min="5125" max="5125" width="9.85546875" style="5" customWidth="1"/>
    <col min="5126" max="5126" width="11.5703125" style="5" customWidth="1"/>
    <col min="5127" max="5127" width="14.140625" style="5" customWidth="1"/>
    <col min="5128" max="5129" width="10.85546875" style="5" customWidth="1"/>
    <col min="5130" max="5130" width="17.5703125" style="5" customWidth="1"/>
    <col min="5131" max="5131" width="1.42578125" style="5" customWidth="1"/>
    <col min="5132" max="5132" width="48.5703125" style="5" customWidth="1"/>
    <col min="5133" max="5133" width="12.140625" style="5" customWidth="1"/>
    <col min="5134" max="5368" width="9.140625" style="5"/>
    <col min="5369" max="5369" width="3.5703125" style="5" customWidth="1"/>
    <col min="5370" max="5370" width="16.5703125" style="5" customWidth="1"/>
    <col min="5371" max="5371" width="8.42578125" style="5" customWidth="1"/>
    <col min="5372" max="5372" width="8.5703125" style="5" customWidth="1"/>
    <col min="5373" max="5374" width="8.28515625" style="5" customWidth="1"/>
    <col min="5375" max="5375" width="8.5703125" style="5" customWidth="1"/>
    <col min="5376" max="5377" width="9.28515625" style="5" customWidth="1"/>
    <col min="5378" max="5380" width="10.42578125" style="5" customWidth="1"/>
    <col min="5381" max="5381" width="9.85546875" style="5" customWidth="1"/>
    <col min="5382" max="5382" width="11.5703125" style="5" customWidth="1"/>
    <col min="5383" max="5383" width="14.140625" style="5" customWidth="1"/>
    <col min="5384" max="5385" width="10.85546875" style="5" customWidth="1"/>
    <col min="5386" max="5386" width="17.5703125" style="5" customWidth="1"/>
    <col min="5387" max="5387" width="1.42578125" style="5" customWidth="1"/>
    <col min="5388" max="5388" width="48.5703125" style="5" customWidth="1"/>
    <col min="5389" max="5389" width="12.140625" style="5" customWidth="1"/>
    <col min="5390" max="5624" width="9.140625" style="5"/>
    <col min="5625" max="5625" width="3.5703125" style="5" customWidth="1"/>
    <col min="5626" max="5626" width="16.5703125" style="5" customWidth="1"/>
    <col min="5627" max="5627" width="8.42578125" style="5" customWidth="1"/>
    <col min="5628" max="5628" width="8.5703125" style="5" customWidth="1"/>
    <col min="5629" max="5630" width="8.28515625" style="5" customWidth="1"/>
    <col min="5631" max="5631" width="8.5703125" style="5" customWidth="1"/>
    <col min="5632" max="5633" width="9.28515625" style="5" customWidth="1"/>
    <col min="5634" max="5636" width="10.42578125" style="5" customWidth="1"/>
    <col min="5637" max="5637" width="9.85546875" style="5" customWidth="1"/>
    <col min="5638" max="5638" width="11.5703125" style="5" customWidth="1"/>
    <col min="5639" max="5639" width="14.140625" style="5" customWidth="1"/>
    <col min="5640" max="5641" width="10.85546875" style="5" customWidth="1"/>
    <col min="5642" max="5642" width="17.5703125" style="5" customWidth="1"/>
    <col min="5643" max="5643" width="1.42578125" style="5" customWidth="1"/>
    <col min="5644" max="5644" width="48.5703125" style="5" customWidth="1"/>
    <col min="5645" max="5645" width="12.140625" style="5" customWidth="1"/>
    <col min="5646" max="5880" width="9.140625" style="5"/>
    <col min="5881" max="5881" width="3.5703125" style="5" customWidth="1"/>
    <col min="5882" max="5882" width="16.5703125" style="5" customWidth="1"/>
    <col min="5883" max="5883" width="8.42578125" style="5" customWidth="1"/>
    <col min="5884" max="5884" width="8.5703125" style="5" customWidth="1"/>
    <col min="5885" max="5886" width="8.28515625" style="5" customWidth="1"/>
    <col min="5887" max="5887" width="8.5703125" style="5" customWidth="1"/>
    <col min="5888" max="5889" width="9.28515625" style="5" customWidth="1"/>
    <col min="5890" max="5892" width="10.42578125" style="5" customWidth="1"/>
    <col min="5893" max="5893" width="9.85546875" style="5" customWidth="1"/>
    <col min="5894" max="5894" width="11.5703125" style="5" customWidth="1"/>
    <col min="5895" max="5895" width="14.140625" style="5" customWidth="1"/>
    <col min="5896" max="5897" width="10.85546875" style="5" customWidth="1"/>
    <col min="5898" max="5898" width="17.5703125" style="5" customWidth="1"/>
    <col min="5899" max="5899" width="1.42578125" style="5" customWidth="1"/>
    <col min="5900" max="5900" width="48.5703125" style="5" customWidth="1"/>
    <col min="5901" max="5901" width="12.140625" style="5" customWidth="1"/>
    <col min="5902" max="6136" width="9.140625" style="5"/>
    <col min="6137" max="6137" width="3.5703125" style="5" customWidth="1"/>
    <col min="6138" max="6138" width="16.5703125" style="5" customWidth="1"/>
    <col min="6139" max="6139" width="8.42578125" style="5" customWidth="1"/>
    <col min="6140" max="6140" width="8.5703125" style="5" customWidth="1"/>
    <col min="6141" max="6142" width="8.28515625" style="5" customWidth="1"/>
    <col min="6143" max="6143" width="8.5703125" style="5" customWidth="1"/>
    <col min="6144" max="6145" width="9.28515625" style="5" customWidth="1"/>
    <col min="6146" max="6148" width="10.42578125" style="5" customWidth="1"/>
    <col min="6149" max="6149" width="9.85546875" style="5" customWidth="1"/>
    <col min="6150" max="6150" width="11.5703125" style="5" customWidth="1"/>
    <col min="6151" max="6151" width="14.140625" style="5" customWidth="1"/>
    <col min="6152" max="6153" width="10.85546875" style="5" customWidth="1"/>
    <col min="6154" max="6154" width="17.5703125" style="5" customWidth="1"/>
    <col min="6155" max="6155" width="1.42578125" style="5" customWidth="1"/>
    <col min="6156" max="6156" width="48.5703125" style="5" customWidth="1"/>
    <col min="6157" max="6157" width="12.140625" style="5" customWidth="1"/>
    <col min="6158" max="6392" width="9.140625" style="5"/>
    <col min="6393" max="6393" width="3.5703125" style="5" customWidth="1"/>
    <col min="6394" max="6394" width="16.5703125" style="5" customWidth="1"/>
    <col min="6395" max="6395" width="8.42578125" style="5" customWidth="1"/>
    <col min="6396" max="6396" width="8.5703125" style="5" customWidth="1"/>
    <col min="6397" max="6398" width="8.28515625" style="5" customWidth="1"/>
    <col min="6399" max="6399" width="8.5703125" style="5" customWidth="1"/>
    <col min="6400" max="6401" width="9.28515625" style="5" customWidth="1"/>
    <col min="6402" max="6404" width="10.42578125" style="5" customWidth="1"/>
    <col min="6405" max="6405" width="9.85546875" style="5" customWidth="1"/>
    <col min="6406" max="6406" width="11.5703125" style="5" customWidth="1"/>
    <col min="6407" max="6407" width="14.140625" style="5" customWidth="1"/>
    <col min="6408" max="6409" width="10.85546875" style="5" customWidth="1"/>
    <col min="6410" max="6410" width="17.5703125" style="5" customWidth="1"/>
    <col min="6411" max="6411" width="1.42578125" style="5" customWidth="1"/>
    <col min="6412" max="6412" width="48.5703125" style="5" customWidth="1"/>
    <col min="6413" max="6413" width="12.140625" style="5" customWidth="1"/>
    <col min="6414" max="6648" width="9.140625" style="5"/>
    <col min="6649" max="6649" width="3.5703125" style="5" customWidth="1"/>
    <col min="6650" max="6650" width="16.5703125" style="5" customWidth="1"/>
    <col min="6651" max="6651" width="8.42578125" style="5" customWidth="1"/>
    <col min="6652" max="6652" width="8.5703125" style="5" customWidth="1"/>
    <col min="6653" max="6654" width="8.28515625" style="5" customWidth="1"/>
    <col min="6655" max="6655" width="8.5703125" style="5" customWidth="1"/>
    <col min="6656" max="6657" width="9.28515625" style="5" customWidth="1"/>
    <col min="6658" max="6660" width="10.42578125" style="5" customWidth="1"/>
    <col min="6661" max="6661" width="9.85546875" style="5" customWidth="1"/>
    <col min="6662" max="6662" width="11.5703125" style="5" customWidth="1"/>
    <col min="6663" max="6663" width="14.140625" style="5" customWidth="1"/>
    <col min="6664" max="6665" width="10.85546875" style="5" customWidth="1"/>
    <col min="6666" max="6666" width="17.5703125" style="5" customWidth="1"/>
    <col min="6667" max="6667" width="1.42578125" style="5" customWidth="1"/>
    <col min="6668" max="6668" width="48.5703125" style="5" customWidth="1"/>
    <col min="6669" max="6669" width="12.140625" style="5" customWidth="1"/>
    <col min="6670" max="6904" width="9.140625" style="5"/>
    <col min="6905" max="6905" width="3.5703125" style="5" customWidth="1"/>
    <col min="6906" max="6906" width="16.5703125" style="5" customWidth="1"/>
    <col min="6907" max="6907" width="8.42578125" style="5" customWidth="1"/>
    <col min="6908" max="6908" width="8.5703125" style="5" customWidth="1"/>
    <col min="6909" max="6910" width="8.28515625" style="5" customWidth="1"/>
    <col min="6911" max="6911" width="8.5703125" style="5" customWidth="1"/>
    <col min="6912" max="6913" width="9.28515625" style="5" customWidth="1"/>
    <col min="6914" max="6916" width="10.42578125" style="5" customWidth="1"/>
    <col min="6917" max="6917" width="9.85546875" style="5" customWidth="1"/>
    <col min="6918" max="6918" width="11.5703125" style="5" customWidth="1"/>
    <col min="6919" max="6919" width="14.140625" style="5" customWidth="1"/>
    <col min="6920" max="6921" width="10.85546875" style="5" customWidth="1"/>
    <col min="6922" max="6922" width="17.5703125" style="5" customWidth="1"/>
    <col min="6923" max="6923" width="1.42578125" style="5" customWidth="1"/>
    <col min="6924" max="6924" width="48.5703125" style="5" customWidth="1"/>
    <col min="6925" max="6925" width="12.140625" style="5" customWidth="1"/>
    <col min="6926" max="7160" width="9.140625" style="5"/>
    <col min="7161" max="7161" width="3.5703125" style="5" customWidth="1"/>
    <col min="7162" max="7162" width="16.5703125" style="5" customWidth="1"/>
    <col min="7163" max="7163" width="8.42578125" style="5" customWidth="1"/>
    <col min="7164" max="7164" width="8.5703125" style="5" customWidth="1"/>
    <col min="7165" max="7166" width="8.28515625" style="5" customWidth="1"/>
    <col min="7167" max="7167" width="8.5703125" style="5" customWidth="1"/>
    <col min="7168" max="7169" width="9.28515625" style="5" customWidth="1"/>
    <col min="7170" max="7172" width="10.42578125" style="5" customWidth="1"/>
    <col min="7173" max="7173" width="9.85546875" style="5" customWidth="1"/>
    <col min="7174" max="7174" width="11.5703125" style="5" customWidth="1"/>
    <col min="7175" max="7175" width="14.140625" style="5" customWidth="1"/>
    <col min="7176" max="7177" width="10.85546875" style="5" customWidth="1"/>
    <col min="7178" max="7178" width="17.5703125" style="5" customWidth="1"/>
    <col min="7179" max="7179" width="1.42578125" style="5" customWidth="1"/>
    <col min="7180" max="7180" width="48.5703125" style="5" customWidth="1"/>
    <col min="7181" max="7181" width="12.140625" style="5" customWidth="1"/>
    <col min="7182" max="7416" width="9.140625" style="5"/>
    <col min="7417" max="7417" width="3.5703125" style="5" customWidth="1"/>
    <col min="7418" max="7418" width="16.5703125" style="5" customWidth="1"/>
    <col min="7419" max="7419" width="8.42578125" style="5" customWidth="1"/>
    <col min="7420" max="7420" width="8.5703125" style="5" customWidth="1"/>
    <col min="7421" max="7422" width="8.28515625" style="5" customWidth="1"/>
    <col min="7423" max="7423" width="8.5703125" style="5" customWidth="1"/>
    <col min="7424" max="7425" width="9.28515625" style="5" customWidth="1"/>
    <col min="7426" max="7428" width="10.42578125" style="5" customWidth="1"/>
    <col min="7429" max="7429" width="9.85546875" style="5" customWidth="1"/>
    <col min="7430" max="7430" width="11.5703125" style="5" customWidth="1"/>
    <col min="7431" max="7431" width="14.140625" style="5" customWidth="1"/>
    <col min="7432" max="7433" width="10.85546875" style="5" customWidth="1"/>
    <col min="7434" max="7434" width="17.5703125" style="5" customWidth="1"/>
    <col min="7435" max="7435" width="1.42578125" style="5" customWidth="1"/>
    <col min="7436" max="7436" width="48.5703125" style="5" customWidth="1"/>
    <col min="7437" max="7437" width="12.140625" style="5" customWidth="1"/>
    <col min="7438" max="7672" width="9.140625" style="5"/>
    <col min="7673" max="7673" width="3.5703125" style="5" customWidth="1"/>
    <col min="7674" max="7674" width="16.5703125" style="5" customWidth="1"/>
    <col min="7675" max="7675" width="8.42578125" style="5" customWidth="1"/>
    <col min="7676" max="7676" width="8.5703125" style="5" customWidth="1"/>
    <col min="7677" max="7678" width="8.28515625" style="5" customWidth="1"/>
    <col min="7679" max="7679" width="8.5703125" style="5" customWidth="1"/>
    <col min="7680" max="7681" width="9.28515625" style="5" customWidth="1"/>
    <col min="7682" max="7684" width="10.42578125" style="5" customWidth="1"/>
    <col min="7685" max="7685" width="9.85546875" style="5" customWidth="1"/>
    <col min="7686" max="7686" width="11.5703125" style="5" customWidth="1"/>
    <col min="7687" max="7687" width="14.140625" style="5" customWidth="1"/>
    <col min="7688" max="7689" width="10.85546875" style="5" customWidth="1"/>
    <col min="7690" max="7690" width="17.5703125" style="5" customWidth="1"/>
    <col min="7691" max="7691" width="1.42578125" style="5" customWidth="1"/>
    <col min="7692" max="7692" width="48.5703125" style="5" customWidth="1"/>
    <col min="7693" max="7693" width="12.140625" style="5" customWidth="1"/>
    <col min="7694" max="7928" width="9.140625" style="5"/>
    <col min="7929" max="7929" width="3.5703125" style="5" customWidth="1"/>
    <col min="7930" max="7930" width="16.5703125" style="5" customWidth="1"/>
    <col min="7931" max="7931" width="8.42578125" style="5" customWidth="1"/>
    <col min="7932" max="7932" width="8.5703125" style="5" customWidth="1"/>
    <col min="7933" max="7934" width="8.28515625" style="5" customWidth="1"/>
    <col min="7935" max="7935" width="8.5703125" style="5" customWidth="1"/>
    <col min="7936" max="7937" width="9.28515625" style="5" customWidth="1"/>
    <col min="7938" max="7940" width="10.42578125" style="5" customWidth="1"/>
    <col min="7941" max="7941" width="9.85546875" style="5" customWidth="1"/>
    <col min="7942" max="7942" width="11.5703125" style="5" customWidth="1"/>
    <col min="7943" max="7943" width="14.140625" style="5" customWidth="1"/>
    <col min="7944" max="7945" width="10.85546875" style="5" customWidth="1"/>
    <col min="7946" max="7946" width="17.5703125" style="5" customWidth="1"/>
    <col min="7947" max="7947" width="1.42578125" style="5" customWidth="1"/>
    <col min="7948" max="7948" width="48.5703125" style="5" customWidth="1"/>
    <col min="7949" max="7949" width="12.140625" style="5" customWidth="1"/>
    <col min="7950" max="8184" width="9.140625" style="5"/>
    <col min="8185" max="8185" width="3.5703125" style="5" customWidth="1"/>
    <col min="8186" max="8186" width="16.5703125" style="5" customWidth="1"/>
    <col min="8187" max="8187" width="8.42578125" style="5" customWidth="1"/>
    <col min="8188" max="8188" width="8.5703125" style="5" customWidth="1"/>
    <col min="8189" max="8190" width="8.28515625" style="5" customWidth="1"/>
    <col min="8191" max="8191" width="8.5703125" style="5" customWidth="1"/>
    <col min="8192" max="8193" width="9.28515625" style="5" customWidth="1"/>
    <col min="8194" max="8196" width="10.42578125" style="5" customWidth="1"/>
    <col min="8197" max="8197" width="9.85546875" style="5" customWidth="1"/>
    <col min="8198" max="8198" width="11.5703125" style="5" customWidth="1"/>
    <col min="8199" max="8199" width="14.140625" style="5" customWidth="1"/>
    <col min="8200" max="8201" width="10.85546875" style="5" customWidth="1"/>
    <col min="8202" max="8202" width="17.5703125" style="5" customWidth="1"/>
    <col min="8203" max="8203" width="1.42578125" style="5" customWidth="1"/>
    <col min="8204" max="8204" width="48.5703125" style="5" customWidth="1"/>
    <col min="8205" max="8205" width="12.140625" style="5" customWidth="1"/>
    <col min="8206" max="8440" width="9.140625" style="5"/>
    <col min="8441" max="8441" width="3.5703125" style="5" customWidth="1"/>
    <col min="8442" max="8442" width="16.5703125" style="5" customWidth="1"/>
    <col min="8443" max="8443" width="8.42578125" style="5" customWidth="1"/>
    <col min="8444" max="8444" width="8.5703125" style="5" customWidth="1"/>
    <col min="8445" max="8446" width="8.28515625" style="5" customWidth="1"/>
    <col min="8447" max="8447" width="8.5703125" style="5" customWidth="1"/>
    <col min="8448" max="8449" width="9.28515625" style="5" customWidth="1"/>
    <col min="8450" max="8452" width="10.42578125" style="5" customWidth="1"/>
    <col min="8453" max="8453" width="9.85546875" style="5" customWidth="1"/>
    <col min="8454" max="8454" width="11.5703125" style="5" customWidth="1"/>
    <col min="8455" max="8455" width="14.140625" style="5" customWidth="1"/>
    <col min="8456" max="8457" width="10.85546875" style="5" customWidth="1"/>
    <col min="8458" max="8458" width="17.5703125" style="5" customWidth="1"/>
    <col min="8459" max="8459" width="1.42578125" style="5" customWidth="1"/>
    <col min="8460" max="8460" width="48.5703125" style="5" customWidth="1"/>
    <col min="8461" max="8461" width="12.140625" style="5" customWidth="1"/>
    <col min="8462" max="8696" width="9.140625" style="5"/>
    <col min="8697" max="8697" width="3.5703125" style="5" customWidth="1"/>
    <col min="8698" max="8698" width="16.5703125" style="5" customWidth="1"/>
    <col min="8699" max="8699" width="8.42578125" style="5" customWidth="1"/>
    <col min="8700" max="8700" width="8.5703125" style="5" customWidth="1"/>
    <col min="8701" max="8702" width="8.28515625" style="5" customWidth="1"/>
    <col min="8703" max="8703" width="8.5703125" style="5" customWidth="1"/>
    <col min="8704" max="8705" width="9.28515625" style="5" customWidth="1"/>
    <col min="8706" max="8708" width="10.42578125" style="5" customWidth="1"/>
    <col min="8709" max="8709" width="9.85546875" style="5" customWidth="1"/>
    <col min="8710" max="8710" width="11.5703125" style="5" customWidth="1"/>
    <col min="8711" max="8711" width="14.140625" style="5" customWidth="1"/>
    <col min="8712" max="8713" width="10.85546875" style="5" customWidth="1"/>
    <col min="8714" max="8714" width="17.5703125" style="5" customWidth="1"/>
    <col min="8715" max="8715" width="1.42578125" style="5" customWidth="1"/>
    <col min="8716" max="8716" width="48.5703125" style="5" customWidth="1"/>
    <col min="8717" max="8717" width="12.140625" style="5" customWidth="1"/>
    <col min="8718" max="8952" width="9.140625" style="5"/>
    <col min="8953" max="8953" width="3.5703125" style="5" customWidth="1"/>
    <col min="8954" max="8954" width="16.5703125" style="5" customWidth="1"/>
    <col min="8955" max="8955" width="8.42578125" style="5" customWidth="1"/>
    <col min="8956" max="8956" width="8.5703125" style="5" customWidth="1"/>
    <col min="8957" max="8958" width="8.28515625" style="5" customWidth="1"/>
    <col min="8959" max="8959" width="8.5703125" style="5" customWidth="1"/>
    <col min="8960" max="8961" width="9.28515625" style="5" customWidth="1"/>
    <col min="8962" max="8964" width="10.42578125" style="5" customWidth="1"/>
    <col min="8965" max="8965" width="9.85546875" style="5" customWidth="1"/>
    <col min="8966" max="8966" width="11.5703125" style="5" customWidth="1"/>
    <col min="8967" max="8967" width="14.140625" style="5" customWidth="1"/>
    <col min="8968" max="8969" width="10.85546875" style="5" customWidth="1"/>
    <col min="8970" max="8970" width="17.5703125" style="5" customWidth="1"/>
    <col min="8971" max="8971" width="1.42578125" style="5" customWidth="1"/>
    <col min="8972" max="8972" width="48.5703125" style="5" customWidth="1"/>
    <col min="8973" max="8973" width="12.140625" style="5" customWidth="1"/>
    <col min="8974" max="9208" width="9.140625" style="5"/>
    <col min="9209" max="9209" width="3.5703125" style="5" customWidth="1"/>
    <col min="9210" max="9210" width="16.5703125" style="5" customWidth="1"/>
    <col min="9211" max="9211" width="8.42578125" style="5" customWidth="1"/>
    <col min="9212" max="9212" width="8.5703125" style="5" customWidth="1"/>
    <col min="9213" max="9214" width="8.28515625" style="5" customWidth="1"/>
    <col min="9215" max="9215" width="8.5703125" style="5" customWidth="1"/>
    <col min="9216" max="9217" width="9.28515625" style="5" customWidth="1"/>
    <col min="9218" max="9220" width="10.42578125" style="5" customWidth="1"/>
    <col min="9221" max="9221" width="9.85546875" style="5" customWidth="1"/>
    <col min="9222" max="9222" width="11.5703125" style="5" customWidth="1"/>
    <col min="9223" max="9223" width="14.140625" style="5" customWidth="1"/>
    <col min="9224" max="9225" width="10.85546875" style="5" customWidth="1"/>
    <col min="9226" max="9226" width="17.5703125" style="5" customWidth="1"/>
    <col min="9227" max="9227" width="1.42578125" style="5" customWidth="1"/>
    <col min="9228" max="9228" width="48.5703125" style="5" customWidth="1"/>
    <col min="9229" max="9229" width="12.140625" style="5" customWidth="1"/>
    <col min="9230" max="9464" width="9.140625" style="5"/>
    <col min="9465" max="9465" width="3.5703125" style="5" customWidth="1"/>
    <col min="9466" max="9466" width="16.5703125" style="5" customWidth="1"/>
    <col min="9467" max="9467" width="8.42578125" style="5" customWidth="1"/>
    <col min="9468" max="9468" width="8.5703125" style="5" customWidth="1"/>
    <col min="9469" max="9470" width="8.28515625" style="5" customWidth="1"/>
    <col min="9471" max="9471" width="8.5703125" style="5" customWidth="1"/>
    <col min="9472" max="9473" width="9.28515625" style="5" customWidth="1"/>
    <col min="9474" max="9476" width="10.42578125" style="5" customWidth="1"/>
    <col min="9477" max="9477" width="9.85546875" style="5" customWidth="1"/>
    <col min="9478" max="9478" width="11.5703125" style="5" customWidth="1"/>
    <col min="9479" max="9479" width="14.140625" style="5" customWidth="1"/>
    <col min="9480" max="9481" width="10.85546875" style="5" customWidth="1"/>
    <col min="9482" max="9482" width="17.5703125" style="5" customWidth="1"/>
    <col min="9483" max="9483" width="1.42578125" style="5" customWidth="1"/>
    <col min="9484" max="9484" width="48.5703125" style="5" customWidth="1"/>
    <col min="9485" max="9485" width="12.140625" style="5" customWidth="1"/>
    <col min="9486" max="9720" width="9.140625" style="5"/>
    <col min="9721" max="9721" width="3.5703125" style="5" customWidth="1"/>
    <col min="9722" max="9722" width="16.5703125" style="5" customWidth="1"/>
    <col min="9723" max="9723" width="8.42578125" style="5" customWidth="1"/>
    <col min="9724" max="9724" width="8.5703125" style="5" customWidth="1"/>
    <col min="9725" max="9726" width="8.28515625" style="5" customWidth="1"/>
    <col min="9727" max="9727" width="8.5703125" style="5" customWidth="1"/>
    <col min="9728" max="9729" width="9.28515625" style="5" customWidth="1"/>
    <col min="9730" max="9732" width="10.42578125" style="5" customWidth="1"/>
    <col min="9733" max="9733" width="9.85546875" style="5" customWidth="1"/>
    <col min="9734" max="9734" width="11.5703125" style="5" customWidth="1"/>
    <col min="9735" max="9735" width="14.140625" style="5" customWidth="1"/>
    <col min="9736" max="9737" width="10.85546875" style="5" customWidth="1"/>
    <col min="9738" max="9738" width="17.5703125" style="5" customWidth="1"/>
    <col min="9739" max="9739" width="1.42578125" style="5" customWidth="1"/>
    <col min="9740" max="9740" width="48.5703125" style="5" customWidth="1"/>
    <col min="9741" max="9741" width="12.140625" style="5" customWidth="1"/>
    <col min="9742" max="9976" width="9.140625" style="5"/>
    <col min="9977" max="9977" width="3.5703125" style="5" customWidth="1"/>
    <col min="9978" max="9978" width="16.5703125" style="5" customWidth="1"/>
    <col min="9979" max="9979" width="8.42578125" style="5" customWidth="1"/>
    <col min="9980" max="9980" width="8.5703125" style="5" customWidth="1"/>
    <col min="9981" max="9982" width="8.28515625" style="5" customWidth="1"/>
    <col min="9983" max="9983" width="8.5703125" style="5" customWidth="1"/>
    <col min="9984" max="9985" width="9.28515625" style="5" customWidth="1"/>
    <col min="9986" max="9988" width="10.42578125" style="5" customWidth="1"/>
    <col min="9989" max="9989" width="9.85546875" style="5" customWidth="1"/>
    <col min="9990" max="9990" width="11.5703125" style="5" customWidth="1"/>
    <col min="9991" max="9991" width="14.140625" style="5" customWidth="1"/>
    <col min="9992" max="9993" width="10.85546875" style="5" customWidth="1"/>
    <col min="9994" max="9994" width="17.5703125" style="5" customWidth="1"/>
    <col min="9995" max="9995" width="1.42578125" style="5" customWidth="1"/>
    <col min="9996" max="9996" width="48.5703125" style="5" customWidth="1"/>
    <col min="9997" max="9997" width="12.140625" style="5" customWidth="1"/>
    <col min="9998" max="10232" width="9.140625" style="5"/>
    <col min="10233" max="10233" width="3.5703125" style="5" customWidth="1"/>
    <col min="10234" max="10234" width="16.5703125" style="5" customWidth="1"/>
    <col min="10235" max="10235" width="8.42578125" style="5" customWidth="1"/>
    <col min="10236" max="10236" width="8.5703125" style="5" customWidth="1"/>
    <col min="10237" max="10238" width="8.28515625" style="5" customWidth="1"/>
    <col min="10239" max="10239" width="8.5703125" style="5" customWidth="1"/>
    <col min="10240" max="10241" width="9.28515625" style="5" customWidth="1"/>
    <col min="10242" max="10244" width="10.42578125" style="5" customWidth="1"/>
    <col min="10245" max="10245" width="9.85546875" style="5" customWidth="1"/>
    <col min="10246" max="10246" width="11.5703125" style="5" customWidth="1"/>
    <col min="10247" max="10247" width="14.140625" style="5" customWidth="1"/>
    <col min="10248" max="10249" width="10.85546875" style="5" customWidth="1"/>
    <col min="10250" max="10250" width="17.5703125" style="5" customWidth="1"/>
    <col min="10251" max="10251" width="1.42578125" style="5" customWidth="1"/>
    <col min="10252" max="10252" width="48.5703125" style="5" customWidth="1"/>
    <col min="10253" max="10253" width="12.140625" style="5" customWidth="1"/>
    <col min="10254" max="10488" width="9.140625" style="5"/>
    <col min="10489" max="10489" width="3.5703125" style="5" customWidth="1"/>
    <col min="10490" max="10490" width="16.5703125" style="5" customWidth="1"/>
    <col min="10491" max="10491" width="8.42578125" style="5" customWidth="1"/>
    <col min="10492" max="10492" width="8.5703125" style="5" customWidth="1"/>
    <col min="10493" max="10494" width="8.28515625" style="5" customWidth="1"/>
    <col min="10495" max="10495" width="8.5703125" style="5" customWidth="1"/>
    <col min="10496" max="10497" width="9.28515625" style="5" customWidth="1"/>
    <col min="10498" max="10500" width="10.42578125" style="5" customWidth="1"/>
    <col min="10501" max="10501" width="9.85546875" style="5" customWidth="1"/>
    <col min="10502" max="10502" width="11.5703125" style="5" customWidth="1"/>
    <col min="10503" max="10503" width="14.140625" style="5" customWidth="1"/>
    <col min="10504" max="10505" width="10.85546875" style="5" customWidth="1"/>
    <col min="10506" max="10506" width="17.5703125" style="5" customWidth="1"/>
    <col min="10507" max="10507" width="1.42578125" style="5" customWidth="1"/>
    <col min="10508" max="10508" width="48.5703125" style="5" customWidth="1"/>
    <col min="10509" max="10509" width="12.140625" style="5" customWidth="1"/>
    <col min="10510" max="10744" width="9.140625" style="5"/>
    <col min="10745" max="10745" width="3.5703125" style="5" customWidth="1"/>
    <col min="10746" max="10746" width="16.5703125" style="5" customWidth="1"/>
    <col min="10747" max="10747" width="8.42578125" style="5" customWidth="1"/>
    <col min="10748" max="10748" width="8.5703125" style="5" customWidth="1"/>
    <col min="10749" max="10750" width="8.28515625" style="5" customWidth="1"/>
    <col min="10751" max="10751" width="8.5703125" style="5" customWidth="1"/>
    <col min="10752" max="10753" width="9.28515625" style="5" customWidth="1"/>
    <col min="10754" max="10756" width="10.42578125" style="5" customWidth="1"/>
    <col min="10757" max="10757" width="9.85546875" style="5" customWidth="1"/>
    <col min="10758" max="10758" width="11.5703125" style="5" customWidth="1"/>
    <col min="10759" max="10759" width="14.140625" style="5" customWidth="1"/>
    <col min="10760" max="10761" width="10.85546875" style="5" customWidth="1"/>
    <col min="10762" max="10762" width="17.5703125" style="5" customWidth="1"/>
    <col min="10763" max="10763" width="1.42578125" style="5" customWidth="1"/>
    <col min="10764" max="10764" width="48.5703125" style="5" customWidth="1"/>
    <col min="10765" max="10765" width="12.140625" style="5" customWidth="1"/>
    <col min="10766" max="11000" width="9.140625" style="5"/>
    <col min="11001" max="11001" width="3.5703125" style="5" customWidth="1"/>
    <col min="11002" max="11002" width="16.5703125" style="5" customWidth="1"/>
    <col min="11003" max="11003" width="8.42578125" style="5" customWidth="1"/>
    <col min="11004" max="11004" width="8.5703125" style="5" customWidth="1"/>
    <col min="11005" max="11006" width="8.28515625" style="5" customWidth="1"/>
    <col min="11007" max="11007" width="8.5703125" style="5" customWidth="1"/>
    <col min="11008" max="11009" width="9.28515625" style="5" customWidth="1"/>
    <col min="11010" max="11012" width="10.42578125" style="5" customWidth="1"/>
    <col min="11013" max="11013" width="9.85546875" style="5" customWidth="1"/>
    <col min="11014" max="11014" width="11.5703125" style="5" customWidth="1"/>
    <col min="11015" max="11015" width="14.140625" style="5" customWidth="1"/>
    <col min="11016" max="11017" width="10.85546875" style="5" customWidth="1"/>
    <col min="11018" max="11018" width="17.5703125" style="5" customWidth="1"/>
    <col min="11019" max="11019" width="1.42578125" style="5" customWidth="1"/>
    <col min="11020" max="11020" width="48.5703125" style="5" customWidth="1"/>
    <col min="11021" max="11021" width="12.140625" style="5" customWidth="1"/>
    <col min="11022" max="11256" width="9.140625" style="5"/>
    <col min="11257" max="11257" width="3.5703125" style="5" customWidth="1"/>
    <col min="11258" max="11258" width="16.5703125" style="5" customWidth="1"/>
    <col min="11259" max="11259" width="8.42578125" style="5" customWidth="1"/>
    <col min="11260" max="11260" width="8.5703125" style="5" customWidth="1"/>
    <col min="11261" max="11262" width="8.28515625" style="5" customWidth="1"/>
    <col min="11263" max="11263" width="8.5703125" style="5" customWidth="1"/>
    <col min="11264" max="11265" width="9.28515625" style="5" customWidth="1"/>
    <col min="11266" max="11268" width="10.42578125" style="5" customWidth="1"/>
    <col min="11269" max="11269" width="9.85546875" style="5" customWidth="1"/>
    <col min="11270" max="11270" width="11.5703125" style="5" customWidth="1"/>
    <col min="11271" max="11271" width="14.140625" style="5" customWidth="1"/>
    <col min="11272" max="11273" width="10.85546875" style="5" customWidth="1"/>
    <col min="11274" max="11274" width="17.5703125" style="5" customWidth="1"/>
    <col min="11275" max="11275" width="1.42578125" style="5" customWidth="1"/>
    <col min="11276" max="11276" width="48.5703125" style="5" customWidth="1"/>
    <col min="11277" max="11277" width="12.140625" style="5" customWidth="1"/>
    <col min="11278" max="11512" width="9.140625" style="5"/>
    <col min="11513" max="11513" width="3.5703125" style="5" customWidth="1"/>
    <col min="11514" max="11514" width="16.5703125" style="5" customWidth="1"/>
    <col min="11515" max="11515" width="8.42578125" style="5" customWidth="1"/>
    <col min="11516" max="11516" width="8.5703125" style="5" customWidth="1"/>
    <col min="11517" max="11518" width="8.28515625" style="5" customWidth="1"/>
    <col min="11519" max="11519" width="8.5703125" style="5" customWidth="1"/>
    <col min="11520" max="11521" width="9.28515625" style="5" customWidth="1"/>
    <col min="11522" max="11524" width="10.42578125" style="5" customWidth="1"/>
    <col min="11525" max="11525" width="9.85546875" style="5" customWidth="1"/>
    <col min="11526" max="11526" width="11.5703125" style="5" customWidth="1"/>
    <col min="11527" max="11527" width="14.140625" style="5" customWidth="1"/>
    <col min="11528" max="11529" width="10.85546875" style="5" customWidth="1"/>
    <col min="11530" max="11530" width="17.5703125" style="5" customWidth="1"/>
    <col min="11531" max="11531" width="1.42578125" style="5" customWidth="1"/>
    <col min="11532" max="11532" width="48.5703125" style="5" customWidth="1"/>
    <col min="11533" max="11533" width="12.140625" style="5" customWidth="1"/>
    <col min="11534" max="11768" width="9.140625" style="5"/>
    <col min="11769" max="11769" width="3.5703125" style="5" customWidth="1"/>
    <col min="11770" max="11770" width="16.5703125" style="5" customWidth="1"/>
    <col min="11771" max="11771" width="8.42578125" style="5" customWidth="1"/>
    <col min="11772" max="11772" width="8.5703125" style="5" customWidth="1"/>
    <col min="11773" max="11774" width="8.28515625" style="5" customWidth="1"/>
    <col min="11775" max="11775" width="8.5703125" style="5" customWidth="1"/>
    <col min="11776" max="11777" width="9.28515625" style="5" customWidth="1"/>
    <col min="11778" max="11780" width="10.42578125" style="5" customWidth="1"/>
    <col min="11781" max="11781" width="9.85546875" style="5" customWidth="1"/>
    <col min="11782" max="11782" width="11.5703125" style="5" customWidth="1"/>
    <col min="11783" max="11783" width="14.140625" style="5" customWidth="1"/>
    <col min="11784" max="11785" width="10.85546875" style="5" customWidth="1"/>
    <col min="11786" max="11786" width="17.5703125" style="5" customWidth="1"/>
    <col min="11787" max="11787" width="1.42578125" style="5" customWidth="1"/>
    <col min="11788" max="11788" width="48.5703125" style="5" customWidth="1"/>
    <col min="11789" max="11789" width="12.140625" style="5" customWidth="1"/>
    <col min="11790" max="12024" width="9.140625" style="5"/>
    <col min="12025" max="12025" width="3.5703125" style="5" customWidth="1"/>
    <col min="12026" max="12026" width="16.5703125" style="5" customWidth="1"/>
    <col min="12027" max="12027" width="8.42578125" style="5" customWidth="1"/>
    <col min="12028" max="12028" width="8.5703125" style="5" customWidth="1"/>
    <col min="12029" max="12030" width="8.28515625" style="5" customWidth="1"/>
    <col min="12031" max="12031" width="8.5703125" style="5" customWidth="1"/>
    <col min="12032" max="12033" width="9.28515625" style="5" customWidth="1"/>
    <col min="12034" max="12036" width="10.42578125" style="5" customWidth="1"/>
    <col min="12037" max="12037" width="9.85546875" style="5" customWidth="1"/>
    <col min="12038" max="12038" width="11.5703125" style="5" customWidth="1"/>
    <col min="12039" max="12039" width="14.140625" style="5" customWidth="1"/>
    <col min="12040" max="12041" width="10.85546875" style="5" customWidth="1"/>
    <col min="12042" max="12042" width="17.5703125" style="5" customWidth="1"/>
    <col min="12043" max="12043" width="1.42578125" style="5" customWidth="1"/>
    <col min="12044" max="12044" width="48.5703125" style="5" customWidth="1"/>
    <col min="12045" max="12045" width="12.140625" style="5" customWidth="1"/>
    <col min="12046" max="12280" width="9.140625" style="5"/>
    <col min="12281" max="12281" width="3.5703125" style="5" customWidth="1"/>
    <col min="12282" max="12282" width="16.5703125" style="5" customWidth="1"/>
    <col min="12283" max="12283" width="8.42578125" style="5" customWidth="1"/>
    <col min="12284" max="12284" width="8.5703125" style="5" customWidth="1"/>
    <col min="12285" max="12286" width="8.28515625" style="5" customWidth="1"/>
    <col min="12287" max="12287" width="8.5703125" style="5" customWidth="1"/>
    <col min="12288" max="12289" width="9.28515625" style="5" customWidth="1"/>
    <col min="12290" max="12292" width="10.42578125" style="5" customWidth="1"/>
    <col min="12293" max="12293" width="9.85546875" style="5" customWidth="1"/>
    <col min="12294" max="12294" width="11.5703125" style="5" customWidth="1"/>
    <col min="12295" max="12295" width="14.140625" style="5" customWidth="1"/>
    <col min="12296" max="12297" width="10.85546875" style="5" customWidth="1"/>
    <col min="12298" max="12298" width="17.5703125" style="5" customWidth="1"/>
    <col min="12299" max="12299" width="1.42578125" style="5" customWidth="1"/>
    <col min="12300" max="12300" width="48.5703125" style="5" customWidth="1"/>
    <col min="12301" max="12301" width="12.140625" style="5" customWidth="1"/>
    <col min="12302" max="12536" width="9.140625" style="5"/>
    <col min="12537" max="12537" width="3.5703125" style="5" customWidth="1"/>
    <col min="12538" max="12538" width="16.5703125" style="5" customWidth="1"/>
    <col min="12539" max="12539" width="8.42578125" style="5" customWidth="1"/>
    <col min="12540" max="12540" width="8.5703125" style="5" customWidth="1"/>
    <col min="12541" max="12542" width="8.28515625" style="5" customWidth="1"/>
    <col min="12543" max="12543" width="8.5703125" style="5" customWidth="1"/>
    <col min="12544" max="12545" width="9.28515625" style="5" customWidth="1"/>
    <col min="12546" max="12548" width="10.42578125" style="5" customWidth="1"/>
    <col min="12549" max="12549" width="9.85546875" style="5" customWidth="1"/>
    <col min="12550" max="12550" width="11.5703125" style="5" customWidth="1"/>
    <col min="12551" max="12551" width="14.140625" style="5" customWidth="1"/>
    <col min="12552" max="12553" width="10.85546875" style="5" customWidth="1"/>
    <col min="12554" max="12554" width="17.5703125" style="5" customWidth="1"/>
    <col min="12555" max="12555" width="1.42578125" style="5" customWidth="1"/>
    <col min="12556" max="12556" width="48.5703125" style="5" customWidth="1"/>
    <col min="12557" max="12557" width="12.140625" style="5" customWidth="1"/>
    <col min="12558" max="12792" width="9.140625" style="5"/>
    <col min="12793" max="12793" width="3.5703125" style="5" customWidth="1"/>
    <col min="12794" max="12794" width="16.5703125" style="5" customWidth="1"/>
    <col min="12795" max="12795" width="8.42578125" style="5" customWidth="1"/>
    <col min="12796" max="12796" width="8.5703125" style="5" customWidth="1"/>
    <col min="12797" max="12798" width="8.28515625" style="5" customWidth="1"/>
    <col min="12799" max="12799" width="8.5703125" style="5" customWidth="1"/>
    <col min="12800" max="12801" width="9.28515625" style="5" customWidth="1"/>
    <col min="12802" max="12804" width="10.42578125" style="5" customWidth="1"/>
    <col min="12805" max="12805" width="9.85546875" style="5" customWidth="1"/>
    <col min="12806" max="12806" width="11.5703125" style="5" customWidth="1"/>
    <col min="12807" max="12807" width="14.140625" style="5" customWidth="1"/>
    <col min="12808" max="12809" width="10.85546875" style="5" customWidth="1"/>
    <col min="12810" max="12810" width="17.5703125" style="5" customWidth="1"/>
    <col min="12811" max="12811" width="1.42578125" style="5" customWidth="1"/>
    <col min="12812" max="12812" width="48.5703125" style="5" customWidth="1"/>
    <col min="12813" max="12813" width="12.140625" style="5" customWidth="1"/>
    <col min="12814" max="13048" width="9.140625" style="5"/>
    <col min="13049" max="13049" width="3.5703125" style="5" customWidth="1"/>
    <col min="13050" max="13050" width="16.5703125" style="5" customWidth="1"/>
    <col min="13051" max="13051" width="8.42578125" style="5" customWidth="1"/>
    <col min="13052" max="13052" width="8.5703125" style="5" customWidth="1"/>
    <col min="13053" max="13054" width="8.28515625" style="5" customWidth="1"/>
    <col min="13055" max="13055" width="8.5703125" style="5" customWidth="1"/>
    <col min="13056" max="13057" width="9.28515625" style="5" customWidth="1"/>
    <col min="13058" max="13060" width="10.42578125" style="5" customWidth="1"/>
    <col min="13061" max="13061" width="9.85546875" style="5" customWidth="1"/>
    <col min="13062" max="13062" width="11.5703125" style="5" customWidth="1"/>
    <col min="13063" max="13063" width="14.140625" style="5" customWidth="1"/>
    <col min="13064" max="13065" width="10.85546875" style="5" customWidth="1"/>
    <col min="13066" max="13066" width="17.5703125" style="5" customWidth="1"/>
    <col min="13067" max="13067" width="1.42578125" style="5" customWidth="1"/>
    <col min="13068" max="13068" width="48.5703125" style="5" customWidth="1"/>
    <col min="13069" max="13069" width="12.140625" style="5" customWidth="1"/>
    <col min="13070" max="13304" width="9.140625" style="5"/>
    <col min="13305" max="13305" width="3.5703125" style="5" customWidth="1"/>
    <col min="13306" max="13306" width="16.5703125" style="5" customWidth="1"/>
    <col min="13307" max="13307" width="8.42578125" style="5" customWidth="1"/>
    <col min="13308" max="13308" width="8.5703125" style="5" customWidth="1"/>
    <col min="13309" max="13310" width="8.28515625" style="5" customWidth="1"/>
    <col min="13311" max="13311" width="8.5703125" style="5" customWidth="1"/>
    <col min="13312" max="13313" width="9.28515625" style="5" customWidth="1"/>
    <col min="13314" max="13316" width="10.42578125" style="5" customWidth="1"/>
    <col min="13317" max="13317" width="9.85546875" style="5" customWidth="1"/>
    <col min="13318" max="13318" width="11.5703125" style="5" customWidth="1"/>
    <col min="13319" max="13319" width="14.140625" style="5" customWidth="1"/>
    <col min="13320" max="13321" width="10.85546875" style="5" customWidth="1"/>
    <col min="13322" max="13322" width="17.5703125" style="5" customWidth="1"/>
    <col min="13323" max="13323" width="1.42578125" style="5" customWidth="1"/>
    <col min="13324" max="13324" width="48.5703125" style="5" customWidth="1"/>
    <col min="13325" max="13325" width="12.140625" style="5" customWidth="1"/>
    <col min="13326" max="13560" width="9.140625" style="5"/>
    <col min="13561" max="13561" width="3.5703125" style="5" customWidth="1"/>
    <col min="13562" max="13562" width="16.5703125" style="5" customWidth="1"/>
    <col min="13563" max="13563" width="8.42578125" style="5" customWidth="1"/>
    <col min="13564" max="13564" width="8.5703125" style="5" customWidth="1"/>
    <col min="13565" max="13566" width="8.28515625" style="5" customWidth="1"/>
    <col min="13567" max="13567" width="8.5703125" style="5" customWidth="1"/>
    <col min="13568" max="13569" width="9.28515625" style="5" customWidth="1"/>
    <col min="13570" max="13572" width="10.42578125" style="5" customWidth="1"/>
    <col min="13573" max="13573" width="9.85546875" style="5" customWidth="1"/>
    <col min="13574" max="13574" width="11.5703125" style="5" customWidth="1"/>
    <col min="13575" max="13575" width="14.140625" style="5" customWidth="1"/>
    <col min="13576" max="13577" width="10.85546875" style="5" customWidth="1"/>
    <col min="13578" max="13578" width="17.5703125" style="5" customWidth="1"/>
    <col min="13579" max="13579" width="1.42578125" style="5" customWidth="1"/>
    <col min="13580" max="13580" width="48.5703125" style="5" customWidth="1"/>
    <col min="13581" max="13581" width="12.140625" style="5" customWidth="1"/>
    <col min="13582" max="13816" width="9.140625" style="5"/>
    <col min="13817" max="13817" width="3.5703125" style="5" customWidth="1"/>
    <col min="13818" max="13818" width="16.5703125" style="5" customWidth="1"/>
    <col min="13819" max="13819" width="8.42578125" style="5" customWidth="1"/>
    <col min="13820" max="13820" width="8.5703125" style="5" customWidth="1"/>
    <col min="13821" max="13822" width="8.28515625" style="5" customWidth="1"/>
    <col min="13823" max="13823" width="8.5703125" style="5" customWidth="1"/>
    <col min="13824" max="13825" width="9.28515625" style="5" customWidth="1"/>
    <col min="13826" max="13828" width="10.42578125" style="5" customWidth="1"/>
    <col min="13829" max="13829" width="9.85546875" style="5" customWidth="1"/>
    <col min="13830" max="13830" width="11.5703125" style="5" customWidth="1"/>
    <col min="13831" max="13831" width="14.140625" style="5" customWidth="1"/>
    <col min="13832" max="13833" width="10.85546875" style="5" customWidth="1"/>
    <col min="13834" max="13834" width="17.5703125" style="5" customWidth="1"/>
    <col min="13835" max="13835" width="1.42578125" style="5" customWidth="1"/>
    <col min="13836" max="13836" width="48.5703125" style="5" customWidth="1"/>
    <col min="13837" max="13837" width="12.140625" style="5" customWidth="1"/>
    <col min="13838" max="14072" width="9.140625" style="5"/>
    <col min="14073" max="14073" width="3.5703125" style="5" customWidth="1"/>
    <col min="14074" max="14074" width="16.5703125" style="5" customWidth="1"/>
    <col min="14075" max="14075" width="8.42578125" style="5" customWidth="1"/>
    <col min="14076" max="14076" width="8.5703125" style="5" customWidth="1"/>
    <col min="14077" max="14078" width="8.28515625" style="5" customWidth="1"/>
    <col min="14079" max="14079" width="8.5703125" style="5" customWidth="1"/>
    <col min="14080" max="14081" width="9.28515625" style="5" customWidth="1"/>
    <col min="14082" max="14084" width="10.42578125" style="5" customWidth="1"/>
    <col min="14085" max="14085" width="9.85546875" style="5" customWidth="1"/>
    <col min="14086" max="14086" width="11.5703125" style="5" customWidth="1"/>
    <col min="14087" max="14087" width="14.140625" style="5" customWidth="1"/>
    <col min="14088" max="14089" width="10.85546875" style="5" customWidth="1"/>
    <col min="14090" max="14090" width="17.5703125" style="5" customWidth="1"/>
    <col min="14091" max="14091" width="1.42578125" style="5" customWidth="1"/>
    <col min="14092" max="14092" width="48.5703125" style="5" customWidth="1"/>
    <col min="14093" max="14093" width="12.140625" style="5" customWidth="1"/>
    <col min="14094" max="14328" width="9.140625" style="5"/>
    <col min="14329" max="14329" width="3.5703125" style="5" customWidth="1"/>
    <col min="14330" max="14330" width="16.5703125" style="5" customWidth="1"/>
    <col min="14331" max="14331" width="8.42578125" style="5" customWidth="1"/>
    <col min="14332" max="14332" width="8.5703125" style="5" customWidth="1"/>
    <col min="14333" max="14334" width="8.28515625" style="5" customWidth="1"/>
    <col min="14335" max="14335" width="8.5703125" style="5" customWidth="1"/>
    <col min="14336" max="14337" width="9.28515625" style="5" customWidth="1"/>
    <col min="14338" max="14340" width="10.42578125" style="5" customWidth="1"/>
    <col min="14341" max="14341" width="9.85546875" style="5" customWidth="1"/>
    <col min="14342" max="14342" width="11.5703125" style="5" customWidth="1"/>
    <col min="14343" max="14343" width="14.140625" style="5" customWidth="1"/>
    <col min="14344" max="14345" width="10.85546875" style="5" customWidth="1"/>
    <col min="14346" max="14346" width="17.5703125" style="5" customWidth="1"/>
    <col min="14347" max="14347" width="1.42578125" style="5" customWidth="1"/>
    <col min="14348" max="14348" width="48.5703125" style="5" customWidth="1"/>
    <col min="14349" max="14349" width="12.140625" style="5" customWidth="1"/>
    <col min="14350" max="14584" width="9.140625" style="5"/>
    <col min="14585" max="14585" width="3.5703125" style="5" customWidth="1"/>
    <col min="14586" max="14586" width="16.5703125" style="5" customWidth="1"/>
    <col min="14587" max="14587" width="8.42578125" style="5" customWidth="1"/>
    <col min="14588" max="14588" width="8.5703125" style="5" customWidth="1"/>
    <col min="14589" max="14590" width="8.28515625" style="5" customWidth="1"/>
    <col min="14591" max="14591" width="8.5703125" style="5" customWidth="1"/>
    <col min="14592" max="14593" width="9.28515625" style="5" customWidth="1"/>
    <col min="14594" max="14596" width="10.42578125" style="5" customWidth="1"/>
    <col min="14597" max="14597" width="9.85546875" style="5" customWidth="1"/>
    <col min="14598" max="14598" width="11.5703125" style="5" customWidth="1"/>
    <col min="14599" max="14599" width="14.140625" style="5" customWidth="1"/>
    <col min="14600" max="14601" width="10.85546875" style="5" customWidth="1"/>
    <col min="14602" max="14602" width="17.5703125" style="5" customWidth="1"/>
    <col min="14603" max="14603" width="1.42578125" style="5" customWidth="1"/>
    <col min="14604" max="14604" width="48.5703125" style="5" customWidth="1"/>
    <col min="14605" max="14605" width="12.140625" style="5" customWidth="1"/>
    <col min="14606" max="14840" width="9.140625" style="5"/>
    <col min="14841" max="14841" width="3.5703125" style="5" customWidth="1"/>
    <col min="14842" max="14842" width="16.5703125" style="5" customWidth="1"/>
    <col min="14843" max="14843" width="8.42578125" style="5" customWidth="1"/>
    <col min="14844" max="14844" width="8.5703125" style="5" customWidth="1"/>
    <col min="14845" max="14846" width="8.28515625" style="5" customWidth="1"/>
    <col min="14847" max="14847" width="8.5703125" style="5" customWidth="1"/>
    <col min="14848" max="14849" width="9.28515625" style="5" customWidth="1"/>
    <col min="14850" max="14852" width="10.42578125" style="5" customWidth="1"/>
    <col min="14853" max="14853" width="9.85546875" style="5" customWidth="1"/>
    <col min="14854" max="14854" width="11.5703125" style="5" customWidth="1"/>
    <col min="14855" max="14855" width="14.140625" style="5" customWidth="1"/>
    <col min="14856" max="14857" width="10.85546875" style="5" customWidth="1"/>
    <col min="14858" max="14858" width="17.5703125" style="5" customWidth="1"/>
    <col min="14859" max="14859" width="1.42578125" style="5" customWidth="1"/>
    <col min="14860" max="14860" width="48.5703125" style="5" customWidth="1"/>
    <col min="14861" max="14861" width="12.140625" style="5" customWidth="1"/>
    <col min="14862" max="15096" width="9.140625" style="5"/>
    <col min="15097" max="15097" width="3.5703125" style="5" customWidth="1"/>
    <col min="15098" max="15098" width="16.5703125" style="5" customWidth="1"/>
    <col min="15099" max="15099" width="8.42578125" style="5" customWidth="1"/>
    <col min="15100" max="15100" width="8.5703125" style="5" customWidth="1"/>
    <col min="15101" max="15102" width="8.28515625" style="5" customWidth="1"/>
    <col min="15103" max="15103" width="8.5703125" style="5" customWidth="1"/>
    <col min="15104" max="15105" width="9.28515625" style="5" customWidth="1"/>
    <col min="15106" max="15108" width="10.42578125" style="5" customWidth="1"/>
    <col min="15109" max="15109" width="9.85546875" style="5" customWidth="1"/>
    <col min="15110" max="15110" width="11.5703125" style="5" customWidth="1"/>
    <col min="15111" max="15111" width="14.140625" style="5" customWidth="1"/>
    <col min="15112" max="15113" width="10.85546875" style="5" customWidth="1"/>
    <col min="15114" max="15114" width="17.5703125" style="5" customWidth="1"/>
    <col min="15115" max="15115" width="1.42578125" style="5" customWidth="1"/>
    <col min="15116" max="15116" width="48.5703125" style="5" customWidth="1"/>
    <col min="15117" max="15117" width="12.140625" style="5" customWidth="1"/>
    <col min="15118" max="15352" width="9.140625" style="5"/>
    <col min="15353" max="15353" width="3.5703125" style="5" customWidth="1"/>
    <col min="15354" max="15354" width="16.5703125" style="5" customWidth="1"/>
    <col min="15355" max="15355" width="8.42578125" style="5" customWidth="1"/>
    <col min="15356" max="15356" width="8.5703125" style="5" customWidth="1"/>
    <col min="15357" max="15358" width="8.28515625" style="5" customWidth="1"/>
    <col min="15359" max="15359" width="8.5703125" style="5" customWidth="1"/>
    <col min="15360" max="15361" width="9.28515625" style="5" customWidth="1"/>
    <col min="15362" max="15364" width="10.42578125" style="5" customWidth="1"/>
    <col min="15365" max="15365" width="9.85546875" style="5" customWidth="1"/>
    <col min="15366" max="15366" width="11.5703125" style="5" customWidth="1"/>
    <col min="15367" max="15367" width="14.140625" style="5" customWidth="1"/>
    <col min="15368" max="15369" width="10.85546875" style="5" customWidth="1"/>
    <col min="15370" max="15370" width="17.5703125" style="5" customWidth="1"/>
    <col min="15371" max="15371" width="1.42578125" style="5" customWidth="1"/>
    <col min="15372" max="15372" width="48.5703125" style="5" customWidth="1"/>
    <col min="15373" max="15373" width="12.140625" style="5" customWidth="1"/>
    <col min="15374" max="15608" width="9.140625" style="5"/>
    <col min="15609" max="15609" width="3.5703125" style="5" customWidth="1"/>
    <col min="15610" max="15610" width="16.5703125" style="5" customWidth="1"/>
    <col min="15611" max="15611" width="8.42578125" style="5" customWidth="1"/>
    <col min="15612" max="15612" width="8.5703125" style="5" customWidth="1"/>
    <col min="15613" max="15614" width="8.28515625" style="5" customWidth="1"/>
    <col min="15615" max="15615" width="8.5703125" style="5" customWidth="1"/>
    <col min="15616" max="15617" width="9.28515625" style="5" customWidth="1"/>
    <col min="15618" max="15620" width="10.42578125" style="5" customWidth="1"/>
    <col min="15621" max="15621" width="9.85546875" style="5" customWidth="1"/>
    <col min="15622" max="15622" width="11.5703125" style="5" customWidth="1"/>
    <col min="15623" max="15623" width="14.140625" style="5" customWidth="1"/>
    <col min="15624" max="15625" width="10.85546875" style="5" customWidth="1"/>
    <col min="15626" max="15626" width="17.5703125" style="5" customWidth="1"/>
    <col min="15627" max="15627" width="1.42578125" style="5" customWidth="1"/>
    <col min="15628" max="15628" width="48.5703125" style="5" customWidth="1"/>
    <col min="15629" max="15629" width="12.140625" style="5" customWidth="1"/>
    <col min="15630" max="15864" width="9.140625" style="5"/>
    <col min="15865" max="15865" width="3.5703125" style="5" customWidth="1"/>
    <col min="15866" max="15866" width="16.5703125" style="5" customWidth="1"/>
    <col min="15867" max="15867" width="8.42578125" style="5" customWidth="1"/>
    <col min="15868" max="15868" width="8.5703125" style="5" customWidth="1"/>
    <col min="15869" max="15870" width="8.28515625" style="5" customWidth="1"/>
    <col min="15871" max="15871" width="8.5703125" style="5" customWidth="1"/>
    <col min="15872" max="15873" width="9.28515625" style="5" customWidth="1"/>
    <col min="15874" max="15876" width="10.42578125" style="5" customWidth="1"/>
    <col min="15877" max="15877" width="9.85546875" style="5" customWidth="1"/>
    <col min="15878" max="15878" width="11.5703125" style="5" customWidth="1"/>
    <col min="15879" max="15879" width="14.140625" style="5" customWidth="1"/>
    <col min="15880" max="15881" width="10.85546875" style="5" customWidth="1"/>
    <col min="15882" max="15882" width="17.5703125" style="5" customWidth="1"/>
    <col min="15883" max="15883" width="1.42578125" style="5" customWidth="1"/>
    <col min="15884" max="15884" width="48.5703125" style="5" customWidth="1"/>
    <col min="15885" max="15885" width="12.140625" style="5" customWidth="1"/>
    <col min="15886" max="16120" width="9.140625" style="5"/>
    <col min="16121" max="16121" width="3.5703125" style="5" customWidth="1"/>
    <col min="16122" max="16122" width="16.5703125" style="5" customWidth="1"/>
    <col min="16123" max="16123" width="8.42578125" style="5" customWidth="1"/>
    <col min="16124" max="16124" width="8.5703125" style="5" customWidth="1"/>
    <col min="16125" max="16126" width="8.28515625" style="5" customWidth="1"/>
    <col min="16127" max="16127" width="8.5703125" style="5" customWidth="1"/>
    <col min="16128" max="16129" width="9.28515625" style="5" customWidth="1"/>
    <col min="16130" max="16132" width="10.42578125" style="5" customWidth="1"/>
    <col min="16133" max="16133" width="9.85546875" style="5" customWidth="1"/>
    <col min="16134" max="16134" width="11.5703125" style="5" customWidth="1"/>
    <col min="16135" max="16135" width="14.140625" style="5" customWidth="1"/>
    <col min="16136" max="16137" width="10.85546875" style="5" customWidth="1"/>
    <col min="16138" max="16138" width="17.5703125" style="5" customWidth="1"/>
    <col min="16139" max="16139" width="1.42578125" style="5" customWidth="1"/>
    <col min="16140" max="16140" width="48.5703125" style="5" customWidth="1"/>
    <col min="16141" max="16141" width="12.140625" style="5" customWidth="1"/>
    <col min="16142" max="16384" width="9.140625" style="5"/>
  </cols>
  <sheetData>
    <row r="1" spans="1:20" ht="118.5" customHeight="1" x14ac:dyDescent="0.25">
      <c r="A1" s="1" t="s">
        <v>0</v>
      </c>
      <c r="B1" s="1"/>
      <c r="C1" s="1"/>
      <c r="D1" s="1"/>
      <c r="E1" s="1"/>
      <c r="F1" s="1"/>
      <c r="G1" s="1"/>
      <c r="H1" s="1"/>
      <c r="I1" s="1"/>
      <c r="J1" s="1"/>
      <c r="K1" s="1"/>
      <c r="L1" s="1"/>
      <c r="M1" s="1"/>
      <c r="N1" s="1"/>
      <c r="O1" s="1"/>
    </row>
    <row r="2" spans="1:20" ht="19.5" customHeight="1" x14ac:dyDescent="0.25">
      <c r="A2" s="6" t="s">
        <v>1</v>
      </c>
      <c r="B2" s="6"/>
      <c r="C2" s="6"/>
      <c r="D2" s="6"/>
      <c r="E2" s="6"/>
      <c r="F2" s="6"/>
      <c r="G2" s="6"/>
      <c r="H2" s="6"/>
      <c r="I2" s="6"/>
      <c r="J2" s="6"/>
      <c r="K2" s="6"/>
      <c r="L2" s="6"/>
      <c r="M2" s="6"/>
      <c r="N2" s="6"/>
      <c r="O2" s="6"/>
    </row>
    <row r="3" spans="1:20" s="18" customFormat="1" ht="66" customHeight="1" x14ac:dyDescent="0.25">
      <c r="A3" s="7" t="s">
        <v>2</v>
      </c>
      <c r="B3" s="8" t="s">
        <v>3</v>
      </c>
      <c r="C3" s="8" t="s">
        <v>4</v>
      </c>
      <c r="D3" s="9" t="s">
        <v>5</v>
      </c>
      <c r="E3" s="9"/>
      <c r="F3" s="9"/>
      <c r="G3" s="8" t="s">
        <v>6</v>
      </c>
      <c r="H3" s="10"/>
      <c r="I3" s="11" t="s">
        <v>7</v>
      </c>
      <c r="J3" s="11" t="s">
        <v>8</v>
      </c>
      <c r="K3" s="12" t="s">
        <v>9</v>
      </c>
      <c r="L3" s="12"/>
      <c r="M3" s="12"/>
      <c r="N3" s="13" t="s">
        <v>10</v>
      </c>
      <c r="O3" s="14" t="s">
        <v>11</v>
      </c>
      <c r="P3" s="15"/>
      <c r="Q3" s="16"/>
      <c r="R3" s="17"/>
      <c r="S3" s="17"/>
      <c r="T3" s="17"/>
    </row>
    <row r="4" spans="1:20" s="18" customFormat="1" ht="94.5" customHeight="1" x14ac:dyDescent="0.25">
      <c r="A4" s="19"/>
      <c r="B4" s="20"/>
      <c r="C4" s="21"/>
      <c r="D4" s="22" t="s">
        <v>12</v>
      </c>
      <c r="E4" s="22" t="s">
        <v>13</v>
      </c>
      <c r="F4" s="22" t="s">
        <v>14</v>
      </c>
      <c r="G4" s="23"/>
      <c r="H4" s="10"/>
      <c r="I4" s="24"/>
      <c r="J4" s="24"/>
      <c r="K4" s="25" t="s">
        <v>15</v>
      </c>
      <c r="L4" s="26" t="s">
        <v>16</v>
      </c>
      <c r="M4" s="27" t="s">
        <v>17</v>
      </c>
      <c r="N4" s="28"/>
      <c r="O4" s="29"/>
      <c r="P4" s="15"/>
      <c r="Q4" s="16"/>
      <c r="R4" s="17"/>
      <c r="S4" s="17"/>
      <c r="T4" s="17"/>
    </row>
    <row r="5" spans="1:20" s="2" customFormat="1" ht="27" x14ac:dyDescent="0.25">
      <c r="A5" s="30">
        <v>1</v>
      </c>
      <c r="B5" s="30">
        <v>2</v>
      </c>
      <c r="C5" s="30" t="s">
        <v>18</v>
      </c>
      <c r="D5" s="30">
        <v>3</v>
      </c>
      <c r="E5" s="30">
        <v>4</v>
      </c>
      <c r="F5" s="30">
        <v>5</v>
      </c>
      <c r="G5" s="30">
        <v>6</v>
      </c>
      <c r="H5" s="30" t="s">
        <v>19</v>
      </c>
      <c r="I5" s="31" t="s">
        <v>20</v>
      </c>
      <c r="J5" s="32" t="s">
        <v>21</v>
      </c>
      <c r="K5" s="32" t="s">
        <v>22</v>
      </c>
      <c r="L5" s="32">
        <v>11</v>
      </c>
      <c r="M5" s="32">
        <v>12</v>
      </c>
      <c r="N5" s="32">
        <v>13</v>
      </c>
      <c r="O5" s="30" t="s">
        <v>23</v>
      </c>
      <c r="P5" s="33"/>
      <c r="Q5" s="3"/>
      <c r="T5" s="4"/>
    </row>
    <row r="6" spans="1:20" s="2" customFormat="1" ht="25.5" x14ac:dyDescent="0.25">
      <c r="A6" s="34">
        <v>1</v>
      </c>
      <c r="B6" s="35" t="s">
        <v>24</v>
      </c>
      <c r="C6" s="35" t="s">
        <v>30</v>
      </c>
      <c r="D6" s="36">
        <v>584.53</v>
      </c>
      <c r="E6" s="36">
        <v>556.95000000000005</v>
      </c>
      <c r="F6" s="36">
        <v>551.44000000000005</v>
      </c>
      <c r="G6" s="36"/>
      <c r="H6" s="37">
        <f t="shared" ref="H6:H7" si="0">D6+E6+F6</f>
        <v>1692.92</v>
      </c>
      <c r="I6" s="38">
        <v>12</v>
      </c>
      <c r="J6" s="39">
        <f t="shared" ref="J6:J7" si="1">COUNT(D6:G6)</f>
        <v>3</v>
      </c>
      <c r="K6" s="40">
        <f>H6/3</f>
        <v>564.30666666666673</v>
      </c>
      <c r="L6" s="40">
        <f t="shared" ref="L6:L7" si="2">IF(ISERR(STDEV(D6:F6)),"",STDEV(D6:F6))</f>
        <v>17.729281805344847</v>
      </c>
      <c r="M6" s="40">
        <f t="shared" ref="M6:M7" si="3">IF(ISERR(L6/K6),"",L6/K6)</f>
        <v>3.1417813845919795E-2</v>
      </c>
      <c r="N6" s="39">
        <f>F6</f>
        <v>551.44000000000005</v>
      </c>
      <c r="O6" s="41">
        <f t="shared" ref="O6:O7" si="4">N6*I6</f>
        <v>6617.2800000000007</v>
      </c>
      <c r="P6" s="33"/>
      <c r="Q6" s="3"/>
      <c r="R6" s="4"/>
      <c r="S6" s="4"/>
      <c r="T6" s="4"/>
    </row>
    <row r="7" spans="1:20" s="2" customFormat="1" ht="25.5" x14ac:dyDescent="0.25">
      <c r="A7" s="34">
        <v>2</v>
      </c>
      <c r="B7" s="35" t="s">
        <v>25</v>
      </c>
      <c r="C7" s="35" t="s">
        <v>30</v>
      </c>
      <c r="D7" s="36">
        <v>469.43</v>
      </c>
      <c r="E7" s="36">
        <v>447.29</v>
      </c>
      <c r="F7" s="36">
        <v>442.86</v>
      </c>
      <c r="G7" s="36"/>
      <c r="H7" s="37">
        <f t="shared" si="0"/>
        <v>1359.58</v>
      </c>
      <c r="I7" s="38">
        <v>13</v>
      </c>
      <c r="J7" s="39">
        <f t="shared" si="1"/>
        <v>3</v>
      </c>
      <c r="K7" s="40">
        <f t="shared" ref="K7" si="5">H7/3</f>
        <v>453.19333333333333</v>
      </c>
      <c r="L7" s="40">
        <f t="shared" si="2"/>
        <v>14.234754417738761</v>
      </c>
      <c r="M7" s="40">
        <f t="shared" si="3"/>
        <v>3.1409893682766948E-2</v>
      </c>
      <c r="N7" s="39">
        <f>F7</f>
        <v>442.86</v>
      </c>
      <c r="O7" s="41">
        <f t="shared" si="4"/>
        <v>5757.18</v>
      </c>
      <c r="P7" s="33"/>
      <c r="Q7" s="3"/>
      <c r="R7" s="4"/>
      <c r="S7" s="4"/>
      <c r="T7" s="4"/>
    </row>
    <row r="8" spans="1:20" s="2" customFormat="1" x14ac:dyDescent="0.25">
      <c r="A8" s="42"/>
      <c r="B8" s="43"/>
      <c r="C8" s="43"/>
      <c r="D8" s="43"/>
      <c r="E8" s="43"/>
      <c r="F8" s="43"/>
      <c r="G8" s="43"/>
      <c r="H8" s="44"/>
      <c r="I8" s="43"/>
      <c r="J8" s="43"/>
      <c r="K8" s="45"/>
      <c r="L8" s="45"/>
      <c r="M8" s="46"/>
      <c r="N8" s="46"/>
      <c r="O8" s="45"/>
      <c r="Q8" s="3"/>
      <c r="R8" s="4"/>
      <c r="S8" s="4"/>
      <c r="T8" s="4"/>
    </row>
    <row r="9" spans="1:20" s="2" customFormat="1" ht="18.75" customHeight="1" x14ac:dyDescent="0.25">
      <c r="A9" s="47" t="s">
        <v>26</v>
      </c>
      <c r="B9" s="48"/>
      <c r="C9" s="48"/>
      <c r="D9" s="48"/>
      <c r="E9" s="48"/>
      <c r="F9" s="48"/>
      <c r="G9" s="48"/>
      <c r="H9" s="48"/>
      <c r="I9" s="48"/>
      <c r="J9" s="48"/>
      <c r="K9" s="48"/>
      <c r="L9" s="48"/>
      <c r="M9" s="49"/>
      <c r="N9" s="50"/>
      <c r="O9" s="51">
        <f>SUM(O5:O8)</f>
        <v>12374.460000000001</v>
      </c>
      <c r="Q9" s="3"/>
      <c r="R9" s="4"/>
      <c r="S9" s="4"/>
      <c r="T9" s="4"/>
    </row>
    <row r="10" spans="1:20" s="2" customFormat="1" ht="47.25" customHeight="1" x14ac:dyDescent="0.25">
      <c r="A10" s="52" t="s">
        <v>27</v>
      </c>
      <c r="B10" s="52"/>
      <c r="C10" s="52"/>
      <c r="D10" s="52"/>
      <c r="E10" s="52"/>
      <c r="F10" s="52"/>
      <c r="G10" s="52"/>
      <c r="H10" s="52"/>
      <c r="I10" s="52"/>
      <c r="J10" s="52"/>
      <c r="K10" s="52"/>
      <c r="L10" s="52"/>
      <c r="M10" s="52"/>
      <c r="N10" s="52"/>
      <c r="O10" s="52"/>
      <c r="Q10" s="3"/>
      <c r="R10" s="4"/>
      <c r="S10" s="4"/>
      <c r="T10" s="4"/>
    </row>
    <row r="11" spans="1:20" ht="33.75" customHeight="1" x14ac:dyDescent="0.25">
      <c r="A11" s="53" t="s">
        <v>28</v>
      </c>
      <c r="B11" s="53"/>
      <c r="C11" s="53"/>
      <c r="D11" s="53"/>
      <c r="E11" s="53"/>
      <c r="F11" s="53"/>
      <c r="G11" s="53"/>
      <c r="H11" s="53"/>
      <c r="I11" s="53"/>
      <c r="J11" s="53"/>
      <c r="K11" s="53"/>
      <c r="L11" s="53"/>
      <c r="M11" s="53"/>
      <c r="N11" s="53"/>
      <c r="O11" s="53"/>
    </row>
    <row r="12" spans="1:20" ht="26.25" customHeight="1" x14ac:dyDescent="0.25">
      <c r="B12" s="55" t="s">
        <v>29</v>
      </c>
      <c r="C12" s="55"/>
      <c r="D12" s="55"/>
      <c r="E12" s="55"/>
      <c r="F12" s="55"/>
      <c r="G12" s="55"/>
      <c r="H12" s="55"/>
    </row>
  </sheetData>
  <mergeCells count="17">
    <mergeCell ref="B12:H12"/>
    <mergeCell ref="K3:M3"/>
    <mergeCell ref="N3:N4"/>
    <mergeCell ref="A9:L9"/>
    <mergeCell ref="M9:N9"/>
    <mergeCell ref="A10:O10"/>
    <mergeCell ref="A11:O11"/>
    <mergeCell ref="A1:O1"/>
    <mergeCell ref="A2:O2"/>
    <mergeCell ref="A3:A4"/>
    <mergeCell ref="B3:B4"/>
    <mergeCell ref="C3:C4"/>
    <mergeCell ref="D3:F3"/>
    <mergeCell ref="G3:G4"/>
    <mergeCell ref="H3:H4"/>
    <mergeCell ref="I3:I4"/>
    <mergeCell ref="J3:J4"/>
  </mergeCells>
  <conditionalFormatting sqref="M6:M8">
    <cfRule type="cellIs" dxfId="0" priority="1" stopIfTrue="1" operator="greaterThanOrEqual">
      <formula>0.33</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2026-04-13T09:04:03Z</dcterms:modified>
</cp:coreProperties>
</file>