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емонт авто\"/>
    </mc:Choice>
  </mc:AlternateContent>
  <xr:revisionPtr revIDLastSave="0" documentId="13_ncr:1_{B710507A-0D54-4387-86E5-6E00265F03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_FilterDatabase" localSheetId="0" hidden="1">'1'!$A$3:$P$41</definedName>
    <definedName name="_xlnm.Print_Area" localSheetId="0">'1'!$B$1:$L$43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5" i="1" l="1"/>
  <c r="L5" i="1" s="1"/>
  <c r="J5" i="1" l="1"/>
  <c r="K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J26" i="1" l="1"/>
  <c r="K26" i="1" s="1"/>
  <c r="J14" i="1"/>
  <c r="K14" i="1" s="1"/>
  <c r="J30" i="1"/>
  <c r="K30" i="1" s="1"/>
  <c r="J20" i="1"/>
  <c r="K20" i="1" s="1"/>
  <c r="J10" i="1"/>
  <c r="K10" i="1" s="1"/>
  <c r="J6" i="1"/>
  <c r="K6" i="1" s="1"/>
  <c r="J18" i="1"/>
  <c r="K18" i="1" s="1"/>
  <c r="J12" i="1"/>
  <c r="K12" i="1" s="1"/>
  <c r="J28" i="1"/>
  <c r="K28" i="1" s="1"/>
  <c r="J22" i="1"/>
  <c r="K22" i="1" s="1"/>
  <c r="J32" i="1"/>
  <c r="K32" i="1" s="1"/>
  <c r="J24" i="1"/>
  <c r="K24" i="1" s="1"/>
  <c r="J16" i="1"/>
  <c r="K16" i="1" s="1"/>
  <c r="J8" i="1"/>
  <c r="K8" i="1" s="1"/>
  <c r="J31" i="1"/>
  <c r="K31" i="1" s="1"/>
  <c r="J29" i="1"/>
  <c r="K29" i="1" s="1"/>
  <c r="J27" i="1"/>
  <c r="K27" i="1" s="1"/>
  <c r="J25" i="1"/>
  <c r="K25" i="1" s="1"/>
  <c r="J23" i="1"/>
  <c r="K23" i="1" s="1"/>
  <c r="J21" i="1"/>
  <c r="K21" i="1" s="1"/>
  <c r="J19" i="1"/>
  <c r="K19" i="1" s="1"/>
  <c r="J17" i="1"/>
  <c r="K17" i="1" s="1"/>
  <c r="J15" i="1"/>
  <c r="K15" i="1" s="1"/>
  <c r="J13" i="1"/>
  <c r="K13" i="1" s="1"/>
  <c r="J11" i="1"/>
  <c r="K11" i="1" s="1"/>
  <c r="J9" i="1"/>
  <c r="K9" i="1" s="1"/>
  <c r="J7" i="1"/>
  <c r="K7" i="1" s="1"/>
  <c r="I4" i="1"/>
  <c r="L4" i="1" s="1"/>
  <c r="J4" i="1" l="1"/>
  <c r="K4" i="1" s="1"/>
  <c r="D33" i="1"/>
  <c r="H33" i="1"/>
  <c r="G33" i="1"/>
  <c r="F33" i="1"/>
  <c r="E33" i="1"/>
  <c r="C35" i="1" l="1"/>
  <c r="C38" i="1"/>
  <c r="C34" i="1"/>
  <c r="L33" i="1"/>
  <c r="C36" i="1" l="1"/>
  <c r="C37" i="1" l="1"/>
  <c r="E37" i="1" s="1"/>
</calcChain>
</file>

<file path=xl/sharedStrings.xml><?xml version="1.0" encoding="utf-8"?>
<sst xmlns="http://schemas.openxmlformats.org/spreadsheetml/2006/main" count="21" uniqueCount="18">
  <si>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</si>
  <si>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</si>
  <si>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</si>
  <si>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</si>
  <si>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</si>
  <si>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</si>
  <si>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</si>
  <si>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</si>
  <si>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>НМЦ за единицу товара, работы, услуги, руб.</t>
  </si>
  <si>
    <t xml:space="preserve">Количество товара, объем работы, услуги </t>
  </si>
  <si>
    <t xml:space="preserve"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</si>
  <si>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Минимальная цена единицы услуги </t>
  </si>
  <si>
    <t>Оказание услуг по ремонту автобуса MAN Lions Coach R08 L в 2026 году</t>
  </si>
  <si>
    <t xml:space="preserve">Расчет цены контракта, заключаемого с единственным поставщиком (подрядчиком, исполнителем) на оказание услуг по ремонту автобуса  MAN Lions Coach R08 L Санкт-Петербургского государственного бюджетного учреждения культуры «Петербург-концерт» в 2026 году </t>
  </si>
  <si>
    <t>Начальник отдела закупок СПб ГБУК "Петербург-концерт"
 ________________________________Колдомасов Д. А. 
(812) 779-10-90 (доб.224)</t>
  </si>
  <si>
    <t>Ценовое предложение № 1
от  30.03.2026</t>
  </si>
  <si>
    <t>Ценовое предложение № 2
от 30.03.2026</t>
  </si>
  <si>
    <t>Ценовое предложение № 3
от 30.03.2026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</si>
</sst>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2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7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4" fontId="1" fillId="3" borderId="1" xfId="0" applyNumberFormat="1" applyFont="1" applyFill="1" applyBorder="1" applyAlignment="1" applyProtection="1">
      <alignment horizontal="center" wrapText="1" shrinkToFit="1"/>
      <protection hidden="1"/>
    </xf>
    <xf numFmtId="165" fontId="1" fillId="3" borderId="1" xfId="0" applyNumberFormat="1" applyFont="1" applyFill="1" applyBorder="1" applyAlignment="1" applyProtection="1">
      <alignment horizontal="center" wrapText="1"/>
      <protection hidden="1"/>
    </xf>
    <xf numFmtId="2" fontId="6" fillId="0" borderId="16" xfId="0" applyNumberFormat="1" applyFont="1" applyFill="1" applyBorder="1" applyAlignment="1" applyProtection="1">
      <alignment horizontal="center" vertical="center" wrapText="1" shrinkToFit="1"/>
      <protection locked="0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4" fontId="6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2" fontId="1" fillId="0" borderId="5" xfId="0" applyNumberFormat="1" applyFont="1" applyFill="1" applyBorder="1" applyAlignment="1">
      <alignment vertical="center" wrapText="1" shrinkToFit="1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4" fontId="1" fillId="3" borderId="7" xfId="0" applyNumberFormat="1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protection hidden="1"/>
    </xf>
    <xf numFmtId="2" fontId="1" fillId="0" borderId="0" xfId="0" applyNumberFormat="1" applyFont="1" applyFill="1" applyAlignment="1">
      <alignment horizontal="center" vertical="center" wrapText="1" shrinkToFit="1"/>
    </xf>
    <xf numFmtId="2" fontId="1" fillId="0" borderId="15" xfId="0" applyNumberFormat="1" applyFont="1" applyFill="1" applyBorder="1" applyAlignment="1">
      <alignment horizontal="center" vertical="top" wrapText="1" shrinkToFit="1"/>
    </xf>
    <xf numFmtId="10" fontId="1" fillId="3" borderId="10" xfId="0" applyNumberFormat="1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center" vertical="center"/>
      <protection hidden="1"/>
    </xf>
    <xf numFmtId="4" fontId="3" fillId="0" borderId="10" xfId="0" applyNumberFormat="1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5" fillId="0" borderId="0" xfId="0" applyNumberFormat="1" applyFont="1" applyFill="1" applyAlignment="1">
      <alignment horizontal="left" vertical="center" wrapText="1" shrinkToFit="1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3"/>
  <sheetViews>
    <sheetView tabSelected="1" view="pageBreakPreview" topLeftCell="B1" zoomScaleNormal="100" zoomScaleSheetLayoutView="100" workbookViewId="0">
      <selection activeCell="B39" sqref="B39:L41"/>
    </sheetView>
  </sheetViews>
  <sheetFormatPr defaultRowHeight="15" x14ac:dyDescent="0.25"/>
  <cols>
    <col min="1" max="1" width="0" style="1" hidden="1" customWidth="1"/>
    <col min="2" max="2" width="52.5703125" style="3" customWidth="1"/>
    <col min="3" max="3" width="19.140625" style="3" customWidth="1"/>
    <col min="4" max="4" width="20.28515625" style="1" customWidth="1"/>
    <col min="5" max="5" width="18.7109375" style="1" customWidth="1"/>
    <col min="6" max="6" width="19.140625" style="1" customWidth="1"/>
    <col min="7" max="7" width="18.28515625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50.25" customHeight="1" x14ac:dyDescent="0.25">
      <c r="B1" s="41" t="s">
        <v>13</v>
      </c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6" ht="15" customHeight="1" thickBot="1" x14ac:dyDescent="0.3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6" s="2" customFormat="1" ht="75" customHeight="1" x14ac:dyDescent="0.25">
      <c r="A3" s="5"/>
      <c r="B3" s="8" t="s">
        <v>7</v>
      </c>
      <c r="C3" s="8" t="s">
        <v>9</v>
      </c>
      <c r="D3" s="30" t="s">
        <v>15</v>
      </c>
      <c r="E3" s="30" t="s">
        <v>16</v>
      </c>
      <c r="F3" s="30" t="s">
        <v>17</v>
      </c>
      <c r="G3" s="24" t="s">
        <v>6</v>
      </c>
      <c r="H3" s="24" t="s">
        <v>6</v>
      </c>
      <c r="I3" s="8" t="s">
        <v>8</v>
      </c>
      <c r="J3" s="8" t="s">
        <v>3</v>
      </c>
      <c r="K3" s="8" t="s">
        <v>1</v>
      </c>
      <c r="L3" s="8" t="s">
        <v>5</v>
      </c>
    </row>
    <row r="4" spans="1:16" s="2" customFormat="1" ht="0.75" customHeight="1" x14ac:dyDescent="0.25">
      <c r="A4" s="10"/>
      <c r="B4" s="22"/>
      <c r="C4" s="25"/>
      <c r="D4" s="31"/>
      <c r="E4" s="31"/>
      <c r="F4" s="31"/>
      <c r="G4" s="24"/>
      <c r="H4" s="24"/>
      <c r="I4" s="26" t="e">
        <f t="shared" ref="I4:I32" si="0">AVERAGE(D4:H4)</f>
        <v>#DIV/0!</v>
      </c>
      <c r="J4" s="26" t="e">
        <f t="shared" ref="J4:J32" si="1">SQRT(DEVSQ(D4,I4,E4,I4,F4,I4,G4,I4,H4,I4)/(COUNTA(D4:H4)-1))</f>
        <v>#DIV/0!</v>
      </c>
      <c r="K4" s="27" t="e">
        <f t="shared" ref="K4:K32" si="2">J4/I4</f>
        <v>#DIV/0!</v>
      </c>
      <c r="L4" s="26" t="e">
        <f>I4*C4</f>
        <v>#DIV/0!</v>
      </c>
      <c r="N4" s="11"/>
      <c r="P4" s="11"/>
    </row>
    <row r="5" spans="1:16" s="2" customFormat="1" ht="15.75" hidden="1" customHeight="1" x14ac:dyDescent="0.25">
      <c r="A5" s="10"/>
      <c r="B5" s="22"/>
      <c r="C5" s="25"/>
      <c r="D5" s="31"/>
      <c r="E5" s="31"/>
      <c r="F5" s="31"/>
      <c r="G5" s="24"/>
      <c r="H5" s="24"/>
      <c r="I5" s="26" t="e">
        <f t="shared" ref="I5" si="3">AVERAGE(D5:H5)</f>
        <v>#DIV/0!</v>
      </c>
      <c r="J5" s="26" t="e">
        <f t="shared" ref="J5" si="4">SQRT(DEVSQ(D5,I5,E5,I5,F5,I5,G5,I5,H5,I5)/(COUNTA(D5:H5)-1))</f>
        <v>#DIV/0!</v>
      </c>
      <c r="K5" s="27" t="e">
        <f t="shared" ref="K5" si="5">J5/I5</f>
        <v>#DIV/0!</v>
      </c>
      <c r="L5" s="26" t="e">
        <f>I5*C5</f>
        <v>#DIV/0!</v>
      </c>
      <c r="N5" s="11"/>
      <c r="P5" s="11"/>
    </row>
    <row r="6" spans="1:16" s="2" customFormat="1" ht="20.25" hidden="1" customHeight="1" x14ac:dyDescent="0.25">
      <c r="A6" s="10"/>
      <c r="B6" s="22"/>
      <c r="C6" s="23"/>
      <c r="D6" s="32"/>
      <c r="E6" s="32"/>
      <c r="F6" s="31"/>
      <c r="G6" s="24"/>
      <c r="H6" s="24"/>
      <c r="I6" s="26" t="e">
        <f t="shared" si="0"/>
        <v>#DIV/0!</v>
      </c>
      <c r="J6" s="26" t="e">
        <f t="shared" si="1"/>
        <v>#DIV/0!</v>
      </c>
      <c r="K6" s="27" t="e">
        <f t="shared" si="2"/>
        <v>#DIV/0!</v>
      </c>
      <c r="L6" s="26" t="e">
        <f t="shared" ref="L6:L32" si="6">I6*C6</f>
        <v>#DIV/0!</v>
      </c>
    </row>
    <row r="7" spans="1:16" s="2" customFormat="1" hidden="1" x14ac:dyDescent="0.25">
      <c r="A7" s="10"/>
      <c r="B7" s="22"/>
      <c r="C7" s="23"/>
      <c r="D7" s="32"/>
      <c r="E7" s="32"/>
      <c r="F7" s="32"/>
      <c r="G7" s="24"/>
      <c r="H7" s="24"/>
      <c r="I7" s="26" t="e">
        <f t="shared" si="0"/>
        <v>#DIV/0!</v>
      </c>
      <c r="J7" s="26" t="e">
        <f t="shared" si="1"/>
        <v>#DIV/0!</v>
      </c>
      <c r="K7" s="27" t="e">
        <f t="shared" si="2"/>
        <v>#DIV/0!</v>
      </c>
      <c r="L7" s="26" t="e">
        <f t="shared" si="6"/>
        <v>#DIV/0!</v>
      </c>
    </row>
    <row r="8" spans="1:16" s="2" customFormat="1" ht="33" hidden="1" customHeight="1" x14ac:dyDescent="0.25">
      <c r="A8" s="10"/>
      <c r="B8" s="22"/>
      <c r="C8" s="23"/>
      <c r="D8" s="32"/>
      <c r="E8" s="32"/>
      <c r="F8" s="31"/>
      <c r="G8" s="24"/>
      <c r="H8" s="24"/>
      <c r="I8" s="26" t="e">
        <f t="shared" si="0"/>
        <v>#DIV/0!</v>
      </c>
      <c r="J8" s="26" t="e">
        <f t="shared" si="1"/>
        <v>#DIV/0!</v>
      </c>
      <c r="K8" s="27" t="e">
        <f t="shared" si="2"/>
        <v>#DIV/0!</v>
      </c>
      <c r="L8" s="26" t="e">
        <f t="shared" si="6"/>
        <v>#DIV/0!</v>
      </c>
    </row>
    <row r="9" spans="1:16" s="2" customFormat="1" ht="15.75" hidden="1" customHeight="1" x14ac:dyDescent="0.25">
      <c r="A9" s="10"/>
      <c r="B9" s="22"/>
      <c r="C9" s="23"/>
      <c r="D9" s="32"/>
      <c r="E9" s="32"/>
      <c r="F9" s="32"/>
      <c r="G9" s="24"/>
      <c r="H9" s="24"/>
      <c r="I9" s="26" t="e">
        <f t="shared" si="0"/>
        <v>#DIV/0!</v>
      </c>
      <c r="J9" s="26" t="e">
        <f t="shared" si="1"/>
        <v>#DIV/0!</v>
      </c>
      <c r="K9" s="27" t="e">
        <f t="shared" si="2"/>
        <v>#DIV/0!</v>
      </c>
      <c r="L9" s="26" t="e">
        <f t="shared" si="6"/>
        <v>#DIV/0!</v>
      </c>
    </row>
    <row r="10" spans="1:16" s="2" customFormat="1" hidden="1" x14ac:dyDescent="0.25">
      <c r="A10" s="10"/>
      <c r="B10" s="22"/>
      <c r="C10" s="23"/>
      <c r="D10" s="32"/>
      <c r="E10" s="32"/>
      <c r="F10" s="32"/>
      <c r="G10" s="24"/>
      <c r="H10" s="24"/>
      <c r="I10" s="26" t="e">
        <f t="shared" si="0"/>
        <v>#DIV/0!</v>
      </c>
      <c r="J10" s="26" t="e">
        <f t="shared" si="1"/>
        <v>#DIV/0!</v>
      </c>
      <c r="K10" s="27" t="e">
        <f t="shared" si="2"/>
        <v>#DIV/0!</v>
      </c>
      <c r="L10" s="26" t="e">
        <f t="shared" si="6"/>
        <v>#DIV/0!</v>
      </c>
    </row>
    <row r="11" spans="1:16" s="2" customFormat="1" hidden="1" x14ac:dyDescent="0.25">
      <c r="A11" s="10"/>
      <c r="B11" s="22"/>
      <c r="C11" s="23"/>
      <c r="D11" s="32"/>
      <c r="E11" s="32"/>
      <c r="F11" s="32"/>
      <c r="G11" s="24"/>
      <c r="H11" s="24"/>
      <c r="I11" s="26" t="e">
        <f t="shared" si="0"/>
        <v>#DIV/0!</v>
      </c>
      <c r="J11" s="26" t="e">
        <f t="shared" si="1"/>
        <v>#DIV/0!</v>
      </c>
      <c r="K11" s="27" t="e">
        <f t="shared" si="2"/>
        <v>#DIV/0!</v>
      </c>
      <c r="L11" s="26" t="e">
        <f t="shared" si="6"/>
        <v>#DIV/0!</v>
      </c>
    </row>
    <row r="12" spans="1:16" s="2" customFormat="1" ht="18.75" hidden="1" customHeight="1" x14ac:dyDescent="0.25">
      <c r="A12" s="10"/>
      <c r="B12" s="22"/>
      <c r="C12" s="23"/>
      <c r="D12" s="32"/>
      <c r="E12" s="32"/>
      <c r="F12" s="32"/>
      <c r="G12" s="24"/>
      <c r="H12" s="24"/>
      <c r="I12" s="26" t="e">
        <f t="shared" si="0"/>
        <v>#DIV/0!</v>
      </c>
      <c r="J12" s="26" t="e">
        <f t="shared" si="1"/>
        <v>#DIV/0!</v>
      </c>
      <c r="K12" s="27" t="e">
        <f t="shared" si="2"/>
        <v>#DIV/0!</v>
      </c>
      <c r="L12" s="26" t="e">
        <f t="shared" si="6"/>
        <v>#DIV/0!</v>
      </c>
    </row>
    <row r="13" spans="1:16" s="2" customFormat="1" ht="18.75" hidden="1" customHeight="1" x14ac:dyDescent="0.25">
      <c r="A13" s="10"/>
      <c r="B13" s="22"/>
      <c r="C13" s="23"/>
      <c r="D13" s="32"/>
      <c r="E13" s="32"/>
      <c r="F13" s="32"/>
      <c r="G13" s="24"/>
      <c r="H13" s="24"/>
      <c r="I13" s="26" t="e">
        <f t="shared" si="0"/>
        <v>#DIV/0!</v>
      </c>
      <c r="J13" s="26" t="e">
        <f t="shared" si="1"/>
        <v>#DIV/0!</v>
      </c>
      <c r="K13" s="27" t="e">
        <f t="shared" si="2"/>
        <v>#DIV/0!</v>
      </c>
      <c r="L13" s="26" t="e">
        <f t="shared" si="6"/>
        <v>#DIV/0!</v>
      </c>
    </row>
    <row r="14" spans="1:16" s="2" customFormat="1" ht="30.75" hidden="1" customHeight="1" x14ac:dyDescent="0.25">
      <c r="A14" s="10"/>
      <c r="B14" s="22"/>
      <c r="C14" s="23"/>
      <c r="D14" s="33"/>
      <c r="E14" s="33"/>
      <c r="F14" s="33"/>
      <c r="G14" s="24"/>
      <c r="H14" s="24"/>
      <c r="I14" s="26" t="e">
        <f t="shared" si="0"/>
        <v>#DIV/0!</v>
      </c>
      <c r="J14" s="26" t="e">
        <f t="shared" si="1"/>
        <v>#DIV/0!</v>
      </c>
      <c r="K14" s="27" t="e">
        <f t="shared" si="2"/>
        <v>#DIV/0!</v>
      </c>
      <c r="L14" s="26" t="e">
        <f t="shared" si="6"/>
        <v>#DIV/0!</v>
      </c>
    </row>
    <row r="15" spans="1:16" s="2" customFormat="1" ht="0.75" customHeight="1" x14ac:dyDescent="0.25">
      <c r="A15" s="10"/>
      <c r="B15" s="22"/>
      <c r="C15" s="23"/>
      <c r="D15" s="32"/>
      <c r="E15" s="32"/>
      <c r="F15" s="32"/>
      <c r="G15" s="24"/>
      <c r="H15" s="24"/>
      <c r="I15" s="26" t="e">
        <f t="shared" si="0"/>
        <v>#DIV/0!</v>
      </c>
      <c r="J15" s="26" t="e">
        <f t="shared" si="1"/>
        <v>#DIV/0!</v>
      </c>
      <c r="K15" s="27" t="e">
        <f t="shared" si="2"/>
        <v>#DIV/0!</v>
      </c>
      <c r="L15" s="26" t="e">
        <f t="shared" si="6"/>
        <v>#DIV/0!</v>
      </c>
      <c r="P15" s="11"/>
    </row>
    <row r="16" spans="1:16" s="2" customFormat="1" hidden="1" x14ac:dyDescent="0.25">
      <c r="A16" s="10"/>
      <c r="B16" s="22"/>
      <c r="C16" s="23"/>
      <c r="D16" s="32"/>
      <c r="E16" s="32"/>
      <c r="F16" s="32"/>
      <c r="G16" s="24"/>
      <c r="H16" s="24"/>
      <c r="I16" s="26" t="e">
        <f t="shared" si="0"/>
        <v>#DIV/0!</v>
      </c>
      <c r="J16" s="26" t="e">
        <f t="shared" si="1"/>
        <v>#DIV/0!</v>
      </c>
      <c r="K16" s="27" t="e">
        <f t="shared" si="2"/>
        <v>#DIV/0!</v>
      </c>
      <c r="L16" s="26" t="e">
        <f t="shared" si="6"/>
        <v>#DIV/0!</v>
      </c>
      <c r="N16" s="1"/>
      <c r="O16" s="1"/>
      <c r="P16" s="12"/>
    </row>
    <row r="17" spans="1:16" s="2" customFormat="1" hidden="1" x14ac:dyDescent="0.25">
      <c r="A17" s="10"/>
      <c r="B17" s="22"/>
      <c r="C17" s="23"/>
      <c r="D17" s="32"/>
      <c r="E17" s="32"/>
      <c r="F17" s="32"/>
      <c r="G17" s="24"/>
      <c r="H17" s="24"/>
      <c r="I17" s="26" t="e">
        <f t="shared" si="0"/>
        <v>#DIV/0!</v>
      </c>
      <c r="J17" s="26" t="e">
        <f t="shared" si="1"/>
        <v>#DIV/0!</v>
      </c>
      <c r="K17" s="27" t="e">
        <f t="shared" si="2"/>
        <v>#DIV/0!</v>
      </c>
      <c r="L17" s="26" t="e">
        <f t="shared" si="6"/>
        <v>#DIV/0!</v>
      </c>
      <c r="N17" s="1"/>
      <c r="O17" s="1"/>
      <c r="P17" s="12"/>
    </row>
    <row r="18" spans="1:16" s="2" customFormat="1" hidden="1" x14ac:dyDescent="0.25">
      <c r="A18" s="10"/>
      <c r="B18" s="22"/>
      <c r="C18" s="23"/>
      <c r="D18" s="32"/>
      <c r="E18" s="32"/>
      <c r="F18" s="32"/>
      <c r="G18" s="24"/>
      <c r="H18" s="24"/>
      <c r="I18" s="26" t="e">
        <f t="shared" si="0"/>
        <v>#DIV/0!</v>
      </c>
      <c r="J18" s="26" t="e">
        <f t="shared" si="1"/>
        <v>#DIV/0!</v>
      </c>
      <c r="K18" s="27" t="e">
        <f t="shared" si="2"/>
        <v>#DIV/0!</v>
      </c>
      <c r="L18" s="26" t="e">
        <f t="shared" si="6"/>
        <v>#DIV/0!</v>
      </c>
      <c r="N18" s="1"/>
      <c r="O18" s="1"/>
      <c r="P18" s="12"/>
    </row>
    <row r="19" spans="1:16" s="2" customFormat="1" hidden="1" x14ac:dyDescent="0.25">
      <c r="A19" s="10"/>
      <c r="B19" s="22"/>
      <c r="C19" s="23"/>
      <c r="D19" s="32"/>
      <c r="E19" s="32"/>
      <c r="F19" s="32"/>
      <c r="G19" s="24"/>
      <c r="H19" s="24"/>
      <c r="I19" s="26" t="e">
        <f t="shared" si="0"/>
        <v>#DIV/0!</v>
      </c>
      <c r="J19" s="26" t="e">
        <f t="shared" si="1"/>
        <v>#DIV/0!</v>
      </c>
      <c r="K19" s="27" t="e">
        <f t="shared" si="2"/>
        <v>#DIV/0!</v>
      </c>
      <c r="L19" s="26" t="e">
        <f t="shared" si="6"/>
        <v>#DIV/0!</v>
      </c>
      <c r="N19" s="1"/>
      <c r="O19" s="1"/>
      <c r="P19" s="12"/>
    </row>
    <row r="20" spans="1:16" s="2" customFormat="1" hidden="1" x14ac:dyDescent="0.25">
      <c r="A20" s="10"/>
      <c r="B20" s="22"/>
      <c r="C20" s="23"/>
      <c r="D20" s="32"/>
      <c r="E20" s="32"/>
      <c r="F20" s="32"/>
      <c r="G20" s="24"/>
      <c r="H20" s="24"/>
      <c r="I20" s="26" t="e">
        <f t="shared" si="0"/>
        <v>#DIV/0!</v>
      </c>
      <c r="J20" s="26" t="e">
        <f t="shared" si="1"/>
        <v>#DIV/0!</v>
      </c>
      <c r="K20" s="27" t="e">
        <f t="shared" si="2"/>
        <v>#DIV/0!</v>
      </c>
      <c r="L20" s="26" t="e">
        <f t="shared" si="6"/>
        <v>#DIV/0!</v>
      </c>
      <c r="N20" s="1"/>
      <c r="O20" s="1"/>
      <c r="P20" s="12"/>
    </row>
    <row r="21" spans="1:16" s="2" customFormat="1" hidden="1" x14ac:dyDescent="0.25">
      <c r="A21" s="10"/>
      <c r="B21" s="22"/>
      <c r="C21" s="23"/>
      <c r="D21" s="33"/>
      <c r="E21" s="33"/>
      <c r="F21" s="33"/>
      <c r="G21" s="24"/>
      <c r="H21" s="24"/>
      <c r="I21" s="26" t="e">
        <f t="shared" si="0"/>
        <v>#DIV/0!</v>
      </c>
      <c r="J21" s="26" t="e">
        <f t="shared" si="1"/>
        <v>#DIV/0!</v>
      </c>
      <c r="K21" s="27" t="e">
        <f t="shared" si="2"/>
        <v>#DIV/0!</v>
      </c>
      <c r="L21" s="26" t="e">
        <f t="shared" si="6"/>
        <v>#DIV/0!</v>
      </c>
      <c r="N21" s="1"/>
      <c r="O21" s="1"/>
      <c r="P21" s="12"/>
    </row>
    <row r="22" spans="1:16" s="2" customFormat="1" hidden="1" x14ac:dyDescent="0.25">
      <c r="A22" s="10"/>
      <c r="B22" s="22"/>
      <c r="C22" s="23"/>
      <c r="D22" s="32"/>
      <c r="E22" s="33"/>
      <c r="F22" s="33"/>
      <c r="G22" s="24"/>
      <c r="H22" s="24"/>
      <c r="I22" s="26" t="e">
        <f t="shared" si="0"/>
        <v>#DIV/0!</v>
      </c>
      <c r="J22" s="26" t="e">
        <f t="shared" si="1"/>
        <v>#DIV/0!</v>
      </c>
      <c r="K22" s="27" t="e">
        <f t="shared" si="2"/>
        <v>#DIV/0!</v>
      </c>
      <c r="L22" s="26" t="e">
        <f t="shared" si="6"/>
        <v>#DIV/0!</v>
      </c>
      <c r="N22" s="1"/>
      <c r="O22" s="1"/>
      <c r="P22" s="12"/>
    </row>
    <row r="23" spans="1:16" s="2" customFormat="1" hidden="1" x14ac:dyDescent="0.25">
      <c r="A23" s="10"/>
      <c r="B23" s="22"/>
      <c r="C23" s="23"/>
      <c r="D23" s="32"/>
      <c r="E23" s="33"/>
      <c r="F23" s="33"/>
      <c r="G23" s="24"/>
      <c r="H23" s="24"/>
      <c r="I23" s="26" t="e">
        <f t="shared" si="0"/>
        <v>#DIV/0!</v>
      </c>
      <c r="J23" s="26" t="e">
        <f t="shared" si="1"/>
        <v>#DIV/0!</v>
      </c>
      <c r="K23" s="27" t="e">
        <f t="shared" si="2"/>
        <v>#DIV/0!</v>
      </c>
      <c r="L23" s="26" t="e">
        <f t="shared" si="6"/>
        <v>#DIV/0!</v>
      </c>
      <c r="N23" s="1"/>
      <c r="O23" s="1"/>
      <c r="P23" s="12"/>
    </row>
    <row r="24" spans="1:16" s="2" customFormat="1" hidden="1" x14ac:dyDescent="0.25">
      <c r="A24" s="10"/>
      <c r="B24" s="22"/>
      <c r="C24" s="23"/>
      <c r="D24" s="32"/>
      <c r="E24" s="33"/>
      <c r="F24" s="33"/>
      <c r="G24" s="24"/>
      <c r="H24" s="24"/>
      <c r="I24" s="26" t="e">
        <f t="shared" si="0"/>
        <v>#DIV/0!</v>
      </c>
      <c r="J24" s="26" t="e">
        <f t="shared" si="1"/>
        <v>#DIV/0!</v>
      </c>
      <c r="K24" s="27" t="e">
        <f t="shared" si="2"/>
        <v>#DIV/0!</v>
      </c>
      <c r="L24" s="26" t="e">
        <f t="shared" si="6"/>
        <v>#DIV/0!</v>
      </c>
      <c r="N24" s="1"/>
      <c r="O24" s="1"/>
      <c r="P24" s="12"/>
    </row>
    <row r="25" spans="1:16" s="2" customFormat="1" hidden="1" x14ac:dyDescent="0.25">
      <c r="A25" s="10"/>
      <c r="B25" s="22"/>
      <c r="C25" s="23"/>
      <c r="D25" s="32"/>
      <c r="E25" s="33"/>
      <c r="F25" s="33"/>
      <c r="G25" s="24"/>
      <c r="H25" s="24"/>
      <c r="I25" s="26" t="e">
        <f t="shared" si="0"/>
        <v>#DIV/0!</v>
      </c>
      <c r="J25" s="26" t="e">
        <f t="shared" si="1"/>
        <v>#DIV/0!</v>
      </c>
      <c r="K25" s="27" t="e">
        <f t="shared" si="2"/>
        <v>#DIV/0!</v>
      </c>
      <c r="L25" s="26" t="e">
        <f t="shared" si="6"/>
        <v>#DIV/0!</v>
      </c>
      <c r="N25" s="1"/>
      <c r="O25" s="1"/>
      <c r="P25" s="12"/>
    </row>
    <row r="26" spans="1:16" s="2" customFormat="1" hidden="1" x14ac:dyDescent="0.25">
      <c r="A26" s="10"/>
      <c r="B26" s="22"/>
      <c r="C26" s="23"/>
      <c r="D26" s="32"/>
      <c r="E26" s="33"/>
      <c r="F26" s="33"/>
      <c r="G26" s="24"/>
      <c r="H26" s="24"/>
      <c r="I26" s="26" t="e">
        <f t="shared" si="0"/>
        <v>#DIV/0!</v>
      </c>
      <c r="J26" s="26" t="e">
        <f t="shared" si="1"/>
        <v>#DIV/0!</v>
      </c>
      <c r="K26" s="27" t="e">
        <f t="shared" si="2"/>
        <v>#DIV/0!</v>
      </c>
      <c r="L26" s="26" t="e">
        <f t="shared" si="6"/>
        <v>#DIV/0!</v>
      </c>
      <c r="N26" s="1"/>
      <c r="O26" s="1"/>
      <c r="P26" s="12"/>
    </row>
    <row r="27" spans="1:16" s="2" customFormat="1" hidden="1" x14ac:dyDescent="0.25">
      <c r="A27" s="10"/>
      <c r="B27" s="22"/>
      <c r="C27" s="23"/>
      <c r="D27" s="32"/>
      <c r="E27" s="33"/>
      <c r="F27" s="33"/>
      <c r="G27" s="24"/>
      <c r="H27" s="24"/>
      <c r="I27" s="26" t="e">
        <f t="shared" si="0"/>
        <v>#DIV/0!</v>
      </c>
      <c r="J27" s="26" t="e">
        <f t="shared" si="1"/>
        <v>#DIV/0!</v>
      </c>
      <c r="K27" s="27" t="e">
        <f t="shared" si="2"/>
        <v>#DIV/0!</v>
      </c>
      <c r="L27" s="26" t="e">
        <f t="shared" si="6"/>
        <v>#DIV/0!</v>
      </c>
      <c r="N27" s="1"/>
      <c r="O27" s="1"/>
      <c r="P27" s="12"/>
    </row>
    <row r="28" spans="1:16" s="2" customFormat="1" hidden="1" x14ac:dyDescent="0.25">
      <c r="A28" s="10"/>
      <c r="B28" s="22"/>
      <c r="C28" s="23"/>
      <c r="D28" s="32"/>
      <c r="E28" s="33"/>
      <c r="F28" s="33"/>
      <c r="G28" s="24"/>
      <c r="H28" s="24"/>
      <c r="I28" s="26" t="e">
        <f t="shared" si="0"/>
        <v>#DIV/0!</v>
      </c>
      <c r="J28" s="26" t="e">
        <f t="shared" si="1"/>
        <v>#DIV/0!</v>
      </c>
      <c r="K28" s="27" t="e">
        <f t="shared" si="2"/>
        <v>#DIV/0!</v>
      </c>
      <c r="L28" s="26" t="e">
        <f t="shared" si="6"/>
        <v>#DIV/0!</v>
      </c>
      <c r="N28" s="1"/>
      <c r="O28" s="1"/>
      <c r="P28" s="12"/>
    </row>
    <row r="29" spans="1:16" s="2" customFormat="1" hidden="1" x14ac:dyDescent="0.25">
      <c r="A29" s="10"/>
      <c r="B29" s="22"/>
      <c r="C29" s="23"/>
      <c r="D29" s="32"/>
      <c r="E29" s="33"/>
      <c r="F29" s="33"/>
      <c r="G29" s="24"/>
      <c r="H29" s="24"/>
      <c r="I29" s="26" t="e">
        <f t="shared" si="0"/>
        <v>#DIV/0!</v>
      </c>
      <c r="J29" s="26" t="e">
        <f t="shared" si="1"/>
        <v>#DIV/0!</v>
      </c>
      <c r="K29" s="27" t="e">
        <f t="shared" si="2"/>
        <v>#DIV/0!</v>
      </c>
      <c r="L29" s="26" t="e">
        <f t="shared" si="6"/>
        <v>#DIV/0!</v>
      </c>
      <c r="N29" s="1"/>
      <c r="O29" s="1"/>
      <c r="P29" s="12"/>
    </row>
    <row r="30" spans="1:16" s="2" customFormat="1" hidden="1" x14ac:dyDescent="0.25">
      <c r="A30" s="10"/>
      <c r="B30" s="22"/>
      <c r="C30" s="23"/>
      <c r="D30" s="32"/>
      <c r="E30" s="33"/>
      <c r="F30" s="33"/>
      <c r="G30" s="24"/>
      <c r="H30" s="24"/>
      <c r="I30" s="26" t="e">
        <f t="shared" si="0"/>
        <v>#DIV/0!</v>
      </c>
      <c r="J30" s="26" t="e">
        <f t="shared" si="1"/>
        <v>#DIV/0!</v>
      </c>
      <c r="K30" s="27" t="e">
        <f t="shared" si="2"/>
        <v>#DIV/0!</v>
      </c>
      <c r="L30" s="26" t="e">
        <f t="shared" si="6"/>
        <v>#DIV/0!</v>
      </c>
      <c r="N30" s="1"/>
      <c r="O30" s="1"/>
      <c r="P30" s="12"/>
    </row>
    <row r="31" spans="1:16" s="2" customFormat="1" hidden="1" x14ac:dyDescent="0.25">
      <c r="A31" s="10"/>
      <c r="B31" s="22"/>
      <c r="C31" s="23"/>
      <c r="D31" s="32"/>
      <c r="E31" s="33"/>
      <c r="F31" s="33"/>
      <c r="G31" s="24"/>
      <c r="H31" s="24"/>
      <c r="I31" s="26" t="e">
        <f t="shared" si="0"/>
        <v>#DIV/0!</v>
      </c>
      <c r="J31" s="26" t="e">
        <f t="shared" si="1"/>
        <v>#DIV/0!</v>
      </c>
      <c r="K31" s="27" t="e">
        <f t="shared" si="2"/>
        <v>#DIV/0!</v>
      </c>
      <c r="L31" s="26" t="e">
        <f t="shared" si="6"/>
        <v>#DIV/0!</v>
      </c>
      <c r="N31" s="1"/>
      <c r="O31" s="1"/>
      <c r="P31" s="12"/>
    </row>
    <row r="32" spans="1:16" s="2" customFormat="1" ht="30" x14ac:dyDescent="0.25">
      <c r="A32" s="10"/>
      <c r="B32" s="22" t="s">
        <v>12</v>
      </c>
      <c r="C32" s="23">
        <v>1</v>
      </c>
      <c r="D32" s="32">
        <v>322728.27</v>
      </c>
      <c r="E32" s="33">
        <v>390193.79</v>
      </c>
      <c r="F32" s="33">
        <v>321589.59000000003</v>
      </c>
      <c r="G32" s="24"/>
      <c r="H32" s="24"/>
      <c r="I32" s="26">
        <f t="shared" si="0"/>
        <v>344837.21666666673</v>
      </c>
      <c r="J32" s="26">
        <f t="shared" si="1"/>
        <v>39284.070645009931</v>
      </c>
      <c r="K32" s="27">
        <f t="shared" si="2"/>
        <v>0.1139206232573889</v>
      </c>
      <c r="L32" s="26">
        <f t="shared" si="6"/>
        <v>344837.21666666673</v>
      </c>
      <c r="M32" s="13"/>
      <c r="N32" s="14"/>
      <c r="O32" s="1"/>
      <c r="P32" s="12"/>
    </row>
    <row r="33" spans="1:16" x14ac:dyDescent="0.25">
      <c r="A33" s="6"/>
      <c r="B33" s="4" t="s">
        <v>4</v>
      </c>
      <c r="C33" s="20"/>
      <c r="D33" s="29">
        <f>IF(SUMPRODUCT($C$4:$C$32,D4:D32)=0,"",SUMPRODUCT($C$4:$C$32,D4:D32))</f>
        <v>322728.27</v>
      </c>
      <c r="E33" s="29">
        <f>IF(SUMPRODUCT($C$4:$C$32,E4:E32)=0,"",SUMPRODUCT($C$4:$C$32,E4:E32))</f>
        <v>390193.79</v>
      </c>
      <c r="F33" s="29">
        <f>IF(SUMPRODUCT($C$4:$C$32,F4:F32)=0,"",SUMPRODUCT($C$4:$C$32,F4:F32))</f>
        <v>321589.59000000003</v>
      </c>
      <c r="G33" s="21" t="str">
        <f>IF(SUMPRODUCT($C$4:$C$32,G4:G32)=0,"",SUMPRODUCT($C$4:$C$32,G4:G32))</f>
        <v/>
      </c>
      <c r="H33" s="21" t="str">
        <f>IF(SUMPRODUCT($C$4:$C$32,H4:H32)=0,"",SUMPRODUCT($C$4:$C$32,H4:H32))</f>
        <v/>
      </c>
      <c r="I33" s="16"/>
      <c r="J33" s="17"/>
      <c r="K33" s="18"/>
      <c r="L33" s="28">
        <f>SUMIF(L4:L32,"&gt;0")</f>
        <v>344837.21666666673</v>
      </c>
      <c r="M33" s="15"/>
      <c r="N33" s="15"/>
      <c r="P33" s="12"/>
    </row>
    <row r="34" spans="1:16" x14ac:dyDescent="0.25">
      <c r="A34" s="6"/>
      <c r="B34" s="4" t="s">
        <v>0</v>
      </c>
      <c r="C34" s="36">
        <f>IF(D33="",0,1)+IF(E33="",0,1)+IF(F33="",0,1)+IF(G33="",0,1)+IF(H33="",0,1)</f>
        <v>3</v>
      </c>
      <c r="D34" s="37"/>
      <c r="E34" s="37"/>
      <c r="F34" s="37"/>
      <c r="G34" s="37"/>
      <c r="H34" s="38"/>
      <c r="I34" s="9"/>
      <c r="J34" s="9"/>
      <c r="K34" s="9"/>
      <c r="L34" s="9"/>
      <c r="M34" s="14"/>
      <c r="N34" s="14"/>
    </row>
    <row r="35" spans="1:16" x14ac:dyDescent="0.25">
      <c r="A35" s="6"/>
      <c r="B35" s="4" t="s">
        <v>2</v>
      </c>
      <c r="C35" s="39">
        <f>AVERAGE(D33:H33)</f>
        <v>344837.21666666673</v>
      </c>
      <c r="D35" s="37"/>
      <c r="E35" s="37"/>
      <c r="F35" s="37"/>
      <c r="G35" s="37"/>
      <c r="H35" s="38"/>
      <c r="I35" s="9"/>
      <c r="J35" s="9"/>
      <c r="K35" s="9"/>
      <c r="L35" s="9"/>
    </row>
    <row r="36" spans="1:16" x14ac:dyDescent="0.25">
      <c r="A36" s="6"/>
      <c r="B36" s="4" t="s">
        <v>3</v>
      </c>
      <c r="C36" s="40">
        <f>SQRT(DEVSQ(D33,C35,E33,C35,F33,C35,G33,C35,H33,C35)/(C34-1))</f>
        <v>39284.070645009931</v>
      </c>
      <c r="D36" s="37"/>
      <c r="E36" s="37"/>
      <c r="F36" s="37"/>
      <c r="G36" s="37"/>
      <c r="H36" s="38"/>
      <c r="I36" s="9"/>
      <c r="J36" s="9"/>
      <c r="K36" s="9"/>
      <c r="L36" s="9"/>
    </row>
    <row r="37" spans="1:16" ht="43.9" customHeight="1" thickBot="1" x14ac:dyDescent="0.3">
      <c r="A37" s="7"/>
      <c r="B37" s="34" t="s">
        <v>1</v>
      </c>
      <c r="C37" s="43">
        <f>C36/C35</f>
        <v>0.1139206232573889</v>
      </c>
      <c r="D37" s="44"/>
      <c r="E37" s="49" t="str">
        <f>IF(C37&lt;33%,"совокупность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37" s="49"/>
      <c r="G37" s="49"/>
      <c r="H37" s="50"/>
      <c r="I37" s="9"/>
      <c r="J37" s="9"/>
      <c r="K37" s="9"/>
      <c r="L37" s="9"/>
    </row>
    <row r="38" spans="1:16" ht="33" customHeight="1" thickBot="1" x14ac:dyDescent="0.3">
      <c r="B38" s="19" t="s">
        <v>11</v>
      </c>
      <c r="C38" s="45">
        <f>MIN(D33:H33)</f>
        <v>321589.59000000003</v>
      </c>
      <c r="D38" s="46"/>
      <c r="E38" s="46"/>
      <c r="F38" s="46"/>
      <c r="G38" s="46"/>
      <c r="H38" s="47"/>
    </row>
    <row r="39" spans="1:16" ht="7.5" customHeight="1" x14ac:dyDescent="0.25">
      <c r="B39" s="51" t="s">
        <v>10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</row>
    <row r="40" spans="1:16" ht="24" customHeight="1" x14ac:dyDescent="0.25"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</row>
    <row r="41" spans="1:16" ht="68.25" customHeight="1" x14ac:dyDescent="0.25"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</row>
    <row r="42" spans="1:16" x14ac:dyDescent="0.25">
      <c r="D42" s="48"/>
      <c r="E42" s="48"/>
      <c r="F42" s="48"/>
      <c r="G42" s="48"/>
      <c r="H42" s="48"/>
    </row>
    <row r="43" spans="1:16" ht="74.25" customHeight="1" x14ac:dyDescent="0.25">
      <c r="B43" s="35" t="s">
        <v>14</v>
      </c>
      <c r="C43" s="35"/>
      <c r="D43" s="35"/>
      <c r="E43" s="35"/>
      <c r="F43" s="35"/>
      <c r="G43" s="35"/>
      <c r="H43" s="35"/>
    </row>
  </sheetData>
  <sheetProtection formatCells="0" formatColumns="0" formatRows="0" insertColumns="0" insertRows="0" insertHyperlinks="0" deleteColumns="0" deleteRows="0" sort="0" autoFilter="0" pivotTables="0"/>
  <autoFilter ref="A3:P41" xr:uid="{00000000-0009-0000-0000-000000000000}"/>
  <mergeCells count="11">
    <mergeCell ref="B43:H43"/>
    <mergeCell ref="C34:H34"/>
    <mergeCell ref="C35:H35"/>
    <mergeCell ref="C36:H36"/>
    <mergeCell ref="B1:L1"/>
    <mergeCell ref="B2:L2"/>
    <mergeCell ref="C37:D37"/>
    <mergeCell ref="C38:H38"/>
    <mergeCell ref="D42:H42"/>
    <mergeCell ref="E37:H37"/>
    <mergeCell ref="B39:L41"/>
  </mergeCells>
  <conditionalFormatting sqref="D33:H33">
    <cfRule type="cellIs" dxfId="0" priority="3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7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2024-08-02T12:06:21Z</cp:lastPrinted>
  <dcterms:created xsi:type="dcterms:W3CDTF">2014-01-14T07:51:36Z</dcterms:created>
  <dcterms:modified xsi:type="dcterms:W3CDTF">2026-04-13T11:31:07Z</dcterms:modified>
</cp:coreProperties>
</file>