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Лист1!$A$8:$L$19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F15" i="1"/>
  <c r="I15" i="1" s="1"/>
  <c r="L15" i="1" s="1"/>
  <c r="J14" i="1"/>
  <c r="F14" i="1"/>
  <c r="I14" i="1" s="1"/>
  <c r="L14" i="1" s="1"/>
  <c r="J13" i="1"/>
  <c r="F13" i="1"/>
  <c r="I13" i="1" s="1"/>
  <c r="L13" i="1" s="1"/>
  <c r="J12" i="1"/>
  <c r="F12" i="1"/>
  <c r="I12" i="1" s="1"/>
  <c r="L12" i="1" s="1"/>
  <c r="J11" i="1"/>
  <c r="F11" i="1"/>
  <c r="I11" i="1" s="1"/>
  <c r="J10" i="1"/>
  <c r="F10" i="1"/>
  <c r="I10" i="1" s="1"/>
  <c r="L10" i="1" s="1"/>
  <c r="J9" i="1"/>
  <c r="F9" i="1"/>
  <c r="I9" i="1" s="1"/>
  <c r="L9" i="1" s="1"/>
  <c r="K15" i="1" l="1"/>
  <c r="K14" i="1"/>
  <c r="K13" i="1"/>
  <c r="K12" i="1"/>
  <c r="K9" i="1"/>
  <c r="K11" i="1"/>
  <c r="L11" i="1"/>
  <c r="K10" i="1"/>
  <c r="F16" i="1"/>
  <c r="I16" i="1" s="1"/>
  <c r="J16" i="1"/>
  <c r="K16" i="1" l="1"/>
  <c r="L16" i="1"/>
  <c r="L17" i="1" s="1"/>
</calcChain>
</file>

<file path=xl/sharedStrings.xml><?xml version="1.0" encoding="utf-8"?>
<sst xmlns="http://schemas.openxmlformats.org/spreadsheetml/2006/main" count="30" uniqueCount="30">
  <si>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</si>
  <si>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</si>
  <si>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</si>
  <si>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</si>
  <si>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</si>
  <si>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</si>
  <si>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</si>
  <si>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</si>
  <si>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</si>
  <si>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</si>
  <si>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</si>
  <si>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</si>
  <si>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</si>
  <si>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</si>
  <si>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</si>
  <si>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</si>
  <si>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</si>
  <si>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</si>
  <si>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</si>
  <si>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Документовед</t>
  </si>
  <si>
    <t>Антисептик для рук и поверхностей бесспиртовой 5 л, жидкость</t>
  </si>
  <si>
    <t xml:space="preserve">Маски одноразовые КОМПЛЕКТ 50 шт. медицинские 3-х слойные </t>
  </si>
  <si>
    <t>Освежитель воздуха аэрозольный</t>
  </si>
  <si>
    <t>Перчатки МНОГОРАЗОВЫЕ латексные, размер 6,5-7, S (малый)</t>
  </si>
  <si>
    <t>Перчатки МНОГОРАЗОВЫЕ латексные, размер 7-8, M (средний)</t>
  </si>
  <si>
    <t>Перчатки МНОГОРАЗОВЫЕ латексные, размер 8-9 (L). (большой</t>
  </si>
  <si>
    <t>Шапочка белая КОМПЛЕКТ 50 шт.</t>
  </si>
  <si>
    <t>Пономаренко А.И.</t>
  </si>
  <si>
    <t>средство дезинфицирующее 1 кг, 300 шт</t>
  </si>
  <si>
    <t xml:space="preserve">"Поставка санитарно-гигиенических средств  для Государственного бюджетного дошкольного образовательного учреждения детский сад №29 Красногвардейского района Санкт-Петербурга, для нужд Санкт-Петербурга в 2026 году. Заказчиком было направлены запросы от 24.02.2026 г. № 12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""""""""Интернет"""""""").
Ответы на запрос получены от 3 поставщиков (подрядчиков, исполнителей). 1. ИЦИ № 1 Вх.№1-сг от 04.03.2026 г., 2. ИЦИ № 2 Вх.№ 2-сг от 05.03.2026, 3. ИЦИ № 3 Вх.№ 3-сг от 05.03.2026 г.  "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</si>
</sst>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10</xdr:col>
      <xdr:colOff>624987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16</xdr:row>
      <xdr:rowOff>19050</xdr:rowOff>
    </xdr:from>
    <xdr:to>
      <xdr:col>10</xdr:col>
      <xdr:colOff>225425</xdr:colOff>
      <xdr:row>16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activeCell="A4" sqref="A4:L4"/>
    </sheetView>
  </sheetViews>
  <sheetFormatPr defaultRowHeight="15" x14ac:dyDescent="0.25"/>
  <cols>
    <col min="1" max="1" width="8" customWidth="1"/>
    <col min="2" max="2" width="31.28515625" customWidth="1"/>
    <col min="8" max="8" width="9.7109375" customWidth="1"/>
    <col min="9" max="9" width="11.5703125" customWidth="1"/>
    <col min="10" max="10" width="10.85546875" customWidth="1"/>
    <col min="11" max="11" width="18" customWidth="1"/>
    <col min="12" max="12" width="13" customWidth="1"/>
  </cols>
  <sheetData>
    <row r="1" spans="1:12" ht="12" customHeight="1" x14ac:dyDescent="0.25"/>
    <row r="2" spans="1:12" ht="14.25" hidden="1" customHeight="1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31.5" customHeight="1" x14ac:dyDescent="0.25">
      <c r="A3" s="19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85.5" customHeight="1" x14ac:dyDescent="0.25">
      <c r="A4" s="21" t="s">
        <v>29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.25" customHeight="1" x14ac:dyDescent="0.25"/>
    <row r="6" spans="1:12" ht="36" customHeight="1" x14ac:dyDescent="0.25">
      <c r="A6" s="22" t="s">
        <v>1</v>
      </c>
      <c r="B6" s="22" t="s">
        <v>2</v>
      </c>
      <c r="C6" s="22" t="s">
        <v>3</v>
      </c>
      <c r="D6" s="22"/>
      <c r="E6" s="22"/>
      <c r="F6" s="22"/>
      <c r="G6" s="22" t="s">
        <v>7</v>
      </c>
      <c r="H6" s="22" t="s">
        <v>8</v>
      </c>
      <c r="I6" s="22" t="s">
        <v>9</v>
      </c>
      <c r="J6" s="22"/>
      <c r="K6" s="22"/>
      <c r="L6" s="4" t="s">
        <v>18</v>
      </c>
    </row>
    <row r="7" spans="1:12" ht="106.5" customHeight="1" x14ac:dyDescent="0.25">
      <c r="A7" s="22"/>
      <c r="B7" s="23"/>
      <c r="C7" s="5" t="s">
        <v>4</v>
      </c>
      <c r="D7" s="5" t="s">
        <v>5</v>
      </c>
      <c r="E7" s="5" t="s">
        <v>6</v>
      </c>
      <c r="F7" s="5"/>
      <c r="G7" s="22"/>
      <c r="H7" s="22"/>
      <c r="I7" s="5" t="s">
        <v>10</v>
      </c>
      <c r="J7" s="6" t="s">
        <v>11</v>
      </c>
      <c r="K7" s="6" t="s">
        <v>12</v>
      </c>
      <c r="L7" s="5"/>
    </row>
    <row r="8" spans="1:12" ht="60" x14ac:dyDescent="0.25">
      <c r="A8" s="3">
        <v>1</v>
      </c>
      <c r="B8" s="10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48.75" customHeight="1" x14ac:dyDescent="0.25">
      <c r="A9" s="3">
        <v>1</v>
      </c>
      <c r="B9" s="12" t="s">
        <v>20</v>
      </c>
      <c r="C9" s="9">
        <v>1158.75</v>
      </c>
      <c r="D9" s="9">
        <v>1193.42</v>
      </c>
      <c r="E9" s="9">
        <v>1210</v>
      </c>
      <c r="F9" s="7">
        <f t="shared" ref="F9:F15" si="0">C9+D9+E9</f>
        <v>3562.17</v>
      </c>
      <c r="G9" s="1">
        <v>12</v>
      </c>
      <c r="H9" s="1">
        <v>3</v>
      </c>
      <c r="I9" s="7">
        <f t="shared" ref="I9:I15" si="1">ROUND(F9/H9,2)</f>
        <v>1187.3900000000001</v>
      </c>
      <c r="J9" s="7">
        <f t="shared" ref="J9:J15" si="2">STDEV(C9:E9)</f>
        <v>26.151697841631631</v>
      </c>
      <c r="K9" s="2">
        <f t="shared" ref="K9:K15" si="3">J9/I9</f>
        <v>2.2024522559253176E-2</v>
      </c>
      <c r="L9" s="7">
        <f t="shared" ref="L9:L15" si="4">G9*I9</f>
        <v>14248.68</v>
      </c>
    </row>
    <row r="10" spans="1:12" ht="49.5" customHeight="1" x14ac:dyDescent="0.25">
      <c r="A10" s="3">
        <v>2</v>
      </c>
      <c r="B10" s="1" t="s">
        <v>21</v>
      </c>
      <c r="C10" s="9">
        <v>130.76</v>
      </c>
      <c r="D10" s="9">
        <v>149.54</v>
      </c>
      <c r="E10" s="9">
        <v>155.32</v>
      </c>
      <c r="F10" s="7">
        <f t="shared" si="0"/>
        <v>435.61999999999995</v>
      </c>
      <c r="G10" s="1">
        <v>6</v>
      </c>
      <c r="H10" s="1">
        <v>3</v>
      </c>
      <c r="I10" s="7">
        <f t="shared" si="1"/>
        <v>145.21</v>
      </c>
      <c r="J10" s="7">
        <f t="shared" si="2"/>
        <v>12.840628229698629</v>
      </c>
      <c r="K10" s="2">
        <f t="shared" si="3"/>
        <v>8.8427988635070787E-2</v>
      </c>
      <c r="L10" s="7">
        <f t="shared" si="4"/>
        <v>871.26</v>
      </c>
    </row>
    <row r="11" spans="1:12" ht="39.75" customHeight="1" x14ac:dyDescent="0.25">
      <c r="A11" s="3">
        <v>3</v>
      </c>
      <c r="B11" s="13" t="s">
        <v>22</v>
      </c>
      <c r="C11" s="9">
        <v>105.79</v>
      </c>
      <c r="D11" s="9">
        <v>115.27</v>
      </c>
      <c r="E11" s="9">
        <v>124.8</v>
      </c>
      <c r="F11" s="7">
        <f t="shared" si="0"/>
        <v>345.86</v>
      </c>
      <c r="G11" s="1">
        <v>36</v>
      </c>
      <c r="H11" s="1">
        <v>3</v>
      </c>
      <c r="I11" s="7">
        <f t="shared" si="1"/>
        <v>115.29</v>
      </c>
      <c r="J11" s="7">
        <f t="shared" si="2"/>
        <v>9.5050109591379872</v>
      </c>
      <c r="K11" s="2">
        <f t="shared" si="3"/>
        <v>8.2444366026003871E-2</v>
      </c>
      <c r="L11" s="7">
        <f t="shared" si="4"/>
        <v>4150.4400000000005</v>
      </c>
    </row>
    <row r="12" spans="1:12" ht="51" customHeight="1" x14ac:dyDescent="0.25">
      <c r="A12" s="3">
        <v>4</v>
      </c>
      <c r="B12" s="11" t="s">
        <v>23</v>
      </c>
      <c r="C12" s="9">
        <v>88.77</v>
      </c>
      <c r="D12" s="9">
        <v>95.2</v>
      </c>
      <c r="E12" s="9">
        <v>103.84</v>
      </c>
      <c r="F12" s="7">
        <f t="shared" si="0"/>
        <v>287.81</v>
      </c>
      <c r="G12" s="1">
        <v>20</v>
      </c>
      <c r="H12" s="1">
        <v>3</v>
      </c>
      <c r="I12" s="7">
        <f t="shared" si="1"/>
        <v>95.94</v>
      </c>
      <c r="J12" s="7">
        <f t="shared" si="2"/>
        <v>7.5619596225669836</v>
      </c>
      <c r="K12" s="2">
        <f t="shared" si="3"/>
        <v>7.8819675031967726E-2</v>
      </c>
      <c r="L12" s="7">
        <f t="shared" si="4"/>
        <v>1918.8</v>
      </c>
    </row>
    <row r="13" spans="1:12" ht="46.5" customHeight="1" x14ac:dyDescent="0.25">
      <c r="A13" s="3">
        <v>5</v>
      </c>
      <c r="B13" s="13" t="s">
        <v>24</v>
      </c>
      <c r="C13" s="9">
        <v>75</v>
      </c>
      <c r="D13" s="9">
        <v>78.239999999999995</v>
      </c>
      <c r="E13" s="9">
        <v>85.24</v>
      </c>
      <c r="F13" s="7">
        <f t="shared" si="0"/>
        <v>238.48000000000002</v>
      </c>
      <c r="G13" s="1">
        <v>90</v>
      </c>
      <c r="H13" s="1">
        <v>3</v>
      </c>
      <c r="I13" s="7">
        <f t="shared" si="1"/>
        <v>79.489999999999995</v>
      </c>
      <c r="J13" s="7">
        <f t="shared" si="2"/>
        <v>5.233787666053459</v>
      </c>
      <c r="K13" s="2">
        <f t="shared" si="3"/>
        <v>6.5842089143960988E-2</v>
      </c>
      <c r="L13" s="7">
        <f t="shared" si="4"/>
        <v>7154.0999999999995</v>
      </c>
    </row>
    <row r="14" spans="1:12" ht="43.5" customHeight="1" x14ac:dyDescent="0.25">
      <c r="A14" s="3">
        <v>6</v>
      </c>
      <c r="B14" s="13" t="s">
        <v>25</v>
      </c>
      <c r="C14" s="9">
        <v>73.02</v>
      </c>
      <c r="D14" s="9">
        <v>79.67</v>
      </c>
      <c r="E14" s="9">
        <v>86.87</v>
      </c>
      <c r="F14" s="7">
        <f t="shared" si="0"/>
        <v>239.56</v>
      </c>
      <c r="G14" s="1">
        <v>90</v>
      </c>
      <c r="H14" s="1">
        <v>3</v>
      </c>
      <c r="I14" s="7">
        <f t="shared" si="1"/>
        <v>79.849999999999994</v>
      </c>
      <c r="J14" s="7">
        <f t="shared" si="2"/>
        <v>6.9268198571446478</v>
      </c>
      <c r="K14" s="2">
        <f t="shared" si="3"/>
        <v>8.6747900527797725E-2</v>
      </c>
      <c r="L14" s="7">
        <f t="shared" si="4"/>
        <v>7186.4999999999991</v>
      </c>
    </row>
    <row r="15" spans="1:12" ht="35.25" customHeight="1" x14ac:dyDescent="0.25">
      <c r="A15" s="3">
        <v>7</v>
      </c>
      <c r="B15" s="8" t="s">
        <v>26</v>
      </c>
      <c r="C15" s="9">
        <v>135.97999999999999</v>
      </c>
      <c r="D15" s="9">
        <v>142.12</v>
      </c>
      <c r="E15" s="9">
        <v>149.32</v>
      </c>
      <c r="F15" s="7">
        <f t="shared" si="0"/>
        <v>427.42</v>
      </c>
      <c r="G15" s="1">
        <v>6</v>
      </c>
      <c r="H15" s="1">
        <v>3</v>
      </c>
      <c r="I15" s="7">
        <f t="shared" si="1"/>
        <v>142.47</v>
      </c>
      <c r="J15" s="7">
        <f t="shared" si="2"/>
        <v>6.67701530126548</v>
      </c>
      <c r="K15" s="2">
        <f t="shared" si="3"/>
        <v>4.6866114278553243E-2</v>
      </c>
      <c r="L15" s="7">
        <f t="shared" si="4"/>
        <v>854.81999999999994</v>
      </c>
    </row>
    <row r="16" spans="1:12" ht="35.25" customHeight="1" x14ac:dyDescent="0.25">
      <c r="A16" s="3">
        <v>8</v>
      </c>
      <c r="B16" s="8" t="s">
        <v>28</v>
      </c>
      <c r="C16" s="9">
        <v>835</v>
      </c>
      <c r="D16" s="9">
        <v>845</v>
      </c>
      <c r="E16" s="9">
        <v>878</v>
      </c>
      <c r="F16" s="7">
        <f t="shared" ref="F16" si="5">C16+D16+E16</f>
        <v>2558</v>
      </c>
      <c r="G16" s="1">
        <v>25</v>
      </c>
      <c r="H16" s="1">
        <v>3</v>
      </c>
      <c r="I16" s="7">
        <f t="shared" ref="I16" si="6">ROUND(F16/H16,2)</f>
        <v>852.67</v>
      </c>
      <c r="J16" s="7">
        <f t="shared" ref="J16" si="7">STDEV(C16:E16)</f>
        <v>22.501851775650227</v>
      </c>
      <c r="K16" s="2">
        <f t="shared" ref="K16" si="8">J16/I16</f>
        <v>2.6389871551303821E-2</v>
      </c>
      <c r="L16" s="7">
        <f t="shared" ref="L16" si="9">G16*I16</f>
        <v>21316.75</v>
      </c>
    </row>
    <row r="17" spans="1:12" ht="27" customHeight="1" x14ac:dyDescent="0.25">
      <c r="A17" s="24" t="s">
        <v>17</v>
      </c>
      <c r="B17" s="25"/>
      <c r="C17" s="25"/>
      <c r="D17" s="25"/>
      <c r="E17" s="25"/>
      <c r="F17" s="25"/>
      <c r="G17" s="25"/>
      <c r="H17" s="25"/>
      <c r="I17" s="26"/>
      <c r="J17" s="16"/>
      <c r="K17" s="16"/>
      <c r="L17" s="7">
        <f>SUM(L9:L16)</f>
        <v>57701.35</v>
      </c>
    </row>
    <row r="19" spans="1:12" ht="15.75" x14ac:dyDescent="0.25">
      <c r="A19" s="14" t="s">
        <v>19</v>
      </c>
      <c r="B19" s="14"/>
      <c r="C19" s="15" t="s">
        <v>27</v>
      </c>
      <c r="D19" s="15"/>
      <c r="E19" s="15"/>
    </row>
    <row r="20" spans="1:12" ht="15" customHeight="1" x14ac:dyDescent="0.25"/>
  </sheetData>
  <mergeCells count="13">
    <mergeCell ref="A19:B19"/>
    <mergeCell ref="C19:E19"/>
    <mergeCell ref="J17:K17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A17:I17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2026-03-24T13:52:12Z</dcterms:modified>
</cp:coreProperties>
</file>