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Лист1!$A$1:$N$11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<sst xmlns="http://schemas.openxmlformats.org/spreadsheetml/2006/main" count="25" uniqueCount="25">
  <si>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</si>
  <si>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</si>
  <si>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</si>
  <si>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</si>
  <si>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</si>
  <si>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</si>
  <si>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</si>
  <si>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</si>
  <si>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Фирма 1 (вход. № 355 от 27.04.26г.)</t>
  </si>
  <si>
    <t xml:space="preserve">Фирма 2 (вход. № 356 от 27.04.26г.)</t>
  </si>
  <si>
    <t xml:space="preserve">Фирма 3 (вход. № 357 от 27.04.26г.)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</si>
  <si>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</si>
  <si>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</si>
  <si>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</si>
  <si>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</si>
  <si>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</si>
  <si>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</si>
  <si>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</si>
  <si>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Тропикамид</t>
  </si>
  <si>
    <t xml:space="preserve">уп</t>
  </si>
  <si>
    <t xml:space="preserve">В результате проведённого расчёта Н(М)ЦК контракта составила: 5 716 рублей 40 копеек</t>
  </si>
  <si>
    <t xml:space="preserve">Пять тысяч семьсот шестнадцать  рублей  40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</si>
  <si>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</si>
  <si>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Н(М)ЦК  проверил:</t>
  </si>
  <si>
    <t xml:space="preserve">Заказчик: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</si>
</sst>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"/>
    <numFmt numFmtId="168" formatCode="#,##0.00_р_."/>
  </numFmts>
  <fonts count="16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1207080</xdr:colOff>
      <xdr:row>2</xdr:row>
      <xdr:rowOff>1920240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978560" y="2752920"/>
          <a:ext cx="959400" cy="348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415080</xdr:colOff>
      <xdr:row>2</xdr:row>
      <xdr:rowOff>1624680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997640" y="2581200"/>
          <a:ext cx="148320" cy="224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813960</xdr:colOff>
      <xdr:row>2</xdr:row>
      <xdr:rowOff>1167840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9704160" y="2000520"/>
          <a:ext cx="793440" cy="348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867960</xdr:colOff>
      <xdr:row>2</xdr:row>
      <xdr:rowOff>1034640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8711640" y="1781640"/>
          <a:ext cx="853200" cy="434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415080</xdr:colOff>
      <xdr:row>2</xdr:row>
      <xdr:rowOff>1624680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997640" y="2581200"/>
          <a:ext cx="148320" cy="2246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A7" activeCellId="0" sqref="A7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46.37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6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20</v>
      </c>
      <c r="E4" s="15" t="n">
        <v>285.82</v>
      </c>
      <c r="F4" s="15" t="n">
        <v>288.68</v>
      </c>
      <c r="G4" s="15" t="n">
        <v>290.11</v>
      </c>
      <c r="H4" s="16" t="n">
        <f aca="false">AVERAGEA(E4:G4)</f>
        <v>288.203333333333</v>
      </c>
      <c r="I4" s="17" t="n">
        <f aca="false">SQRT(((SUM((POWER(G4-H4,2)),(POWER(F4-H4,2)),(POWER(E4-H4,2)))/(COLUMNS(E4:G4)-1))))</f>
        <v>2.18436108126229</v>
      </c>
      <c r="J4" s="18" t="n">
        <f aca="false">ROUND(I4/H4*100,2)</f>
        <v>0.76</v>
      </c>
      <c r="K4" s="19" t="n">
        <f aca="false">D4*H4</f>
        <v>5764.06666666667</v>
      </c>
      <c r="L4" s="19" t="n">
        <f aca="false">E4</f>
        <v>285.82</v>
      </c>
      <c r="M4" s="19" t="n">
        <f aca="false">L4</f>
        <v>285.82</v>
      </c>
      <c r="N4" s="19" t="n">
        <f aca="false">M4*D4</f>
        <v>5716.4</v>
      </c>
    </row>
    <row r="5" customFormat="false" ht="15" hidden="false" customHeight="false" outlineLevel="0" collapsed="false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19" t="n">
        <f aca="false">SUM(N4)</f>
        <v>5716.4</v>
      </c>
    </row>
    <row r="6" customFormat="false" ht="15" hidden="false" customHeight="false" outlineLevel="0" collapsed="false">
      <c r="A6" s="22" t="s">
        <v>20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</row>
    <row r="7" customFormat="false" ht="15" hidden="false" customHeight="false" outlineLevel="0" collapsed="false">
      <c r="A7" s="23" t="s">
        <v>21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</row>
    <row r="8" customFormat="false" ht="15" hidden="false" customHeight="false" outlineLevel="0" collapsed="false">
      <c r="C8" s="24"/>
      <c r="D8" s="25"/>
      <c r="E8" s="25"/>
      <c r="F8" s="26"/>
      <c r="G8" s="24"/>
      <c r="H8" s="24"/>
      <c r="I8" s="24"/>
      <c r="J8" s="24"/>
      <c r="K8" s="24"/>
      <c r="L8" s="24"/>
      <c r="M8" s="24"/>
      <c r="N8" s="27"/>
    </row>
    <row r="9" customFormat="false" ht="198" hidden="false" customHeight="true" outlineLevel="0" collapsed="false">
      <c r="A9" s="28" t="s">
        <v>22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</row>
    <row r="10" customFormat="false" ht="15" hidden="false" customHeight="false" outlineLevel="0" collapsed="false">
      <c r="A10" s="29" t="s">
        <v>23</v>
      </c>
      <c r="B10" s="29"/>
    </row>
    <row r="11" customFormat="false" ht="15" hidden="false" customHeight="false" outlineLevel="0" collapsed="false">
      <c r="A11" s="29" t="s">
        <v>24</v>
      </c>
      <c r="B11" s="29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5:M5"/>
    <mergeCell ref="A6:N6"/>
    <mergeCell ref="A7:N7"/>
    <mergeCell ref="D8:E8"/>
    <mergeCell ref="A9:N9"/>
    <mergeCell ref="A10:B10"/>
    <mergeCell ref="A11:B11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161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2025-12-29T12:01:26Z</cp:lastPrinted>
  <dcterms:modified xsi:type="dcterms:W3CDTF">2026-04-27T13:43:26Z</dcterms:modified>
  <cp:revision>19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