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X:\ЗАКУПКИ\2026\ЗАКУПКИ\2. ЭМ\КАСПЕРСКИЙ\ГОТОВО\"/>
    </mc:Choice>
  </mc:AlternateContent>
  <bookViews>
    <workbookView xWindow="360" yWindow="15" windowWidth="20955" windowHeight="9720"/>
  </bookViews>
  <sheets>
    <sheet name="Расчет цены контракта" sheetId="1" r:id="rId1"/>
  </sheets>
  <calcPr calcId="162913"/>
</workbook>
</file>

<file path=xl/calcChain.xml><?xml version="1.0" encoding="utf-8"?>
<calcChain xmlns="http://schemas.openxmlformats.org/spreadsheetml/2006/main">
  <c r="P15" i="1" l="1"/>
  <c r="P24" i="1" l="1"/>
  <c r="N24" i="1"/>
  <c r="P23" i="1"/>
  <c r="N23" i="1"/>
  <c r="P22" i="1"/>
  <c r="N22" i="1"/>
  <c r="P21" i="1"/>
  <c r="N21" i="1"/>
  <c r="P20" i="1"/>
  <c r="N20" i="1"/>
  <c r="P19" i="1"/>
  <c r="N19" i="1"/>
  <c r="P18" i="1"/>
  <c r="N18" i="1"/>
  <c r="P17" i="1"/>
  <c r="N17" i="1"/>
  <c r="P16" i="1"/>
  <c r="N16" i="1"/>
  <c r="N15" i="1"/>
  <c r="M23" i="1" s="1"/>
  <c r="L16" i="1" l="1"/>
  <c r="P25" i="1"/>
  <c r="L15" i="1"/>
  <c r="L18" i="1"/>
  <c r="L22" i="1"/>
  <c r="L17" i="1"/>
  <c r="L21" i="1"/>
  <c r="L20" i="1"/>
  <c r="L19" i="1"/>
  <c r="L23" i="1"/>
  <c r="M16" i="1"/>
  <c r="M17" i="1"/>
  <c r="M18" i="1"/>
  <c r="M19" i="1"/>
  <c r="M20" i="1"/>
  <c r="M21" i="1"/>
  <c r="M22" i="1"/>
</calcChain>
</file>

<file path=xl/sharedStrings.xml><?xml version="1.0" encoding="utf-8"?>
<sst xmlns="http://schemas.openxmlformats.org/spreadsheetml/2006/main" count="76" uniqueCount="51">
  <si>
    <t>СОГЛАСОВАНО</t>
  </si>
  <si>
    <t>УТВЕРЖДАЮ</t>
  </si>
  <si>
    <t>Пушкинского района Санкт-Петербурга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</si>
  <si>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</si>
  <si>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</si>
  <si>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</si>
  <si>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</si>
  <si>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</si>
  <si>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</si>
  <si>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</si>
  <si>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 xml:space="preserve">Цена из реестра товаров, руб. 
</t>
  </si>
  <si>
    <t xml:space="preserve">Цена из реестра контрактов, руб. </t>
  </si>
  <si>
    <t>Цена из распоряж КГЗ №100-р руб.</t>
  </si>
  <si>
    <t>Наименьшая цена за ед. из столбцов    с 6-14, руб.</t>
  </si>
  <si>
    <t>Итого по позиции с НДС, руб.</t>
  </si>
  <si>
    <t>Ценовое предложение № ____ от ______</t>
  </si>
  <si>
    <t>Ценовое предложение № ____ от _____</t>
  </si>
  <si>
    <t>1.</t>
  </si>
  <si>
    <t>­</t>
  </si>
  <si>
    <t>-</t>
  </si>
  <si>
    <t>2</t>
  </si>
  <si>
    <t>ПАЗ 320608-110-70 к техническому осмотру</t>
  </si>
  <si>
    <t>уп.</t>
  </si>
  <si>
    <t>3</t>
  </si>
  <si>
    <t>4</t>
  </si>
  <si>
    <t>рул.</t>
  </si>
  <si>
    <t>5</t>
  </si>
  <si>
    <t>шт.</t>
  </si>
  <si>
    <t>6</t>
  </si>
  <si>
    <t>пар.</t>
  </si>
  <si>
    <t>7</t>
  </si>
  <si>
    <t>8</t>
  </si>
  <si>
    <t>9</t>
  </si>
  <si>
    <t>10</t>
  </si>
  <si>
    <t>ИТОГО:</t>
  </si>
  <si>
    <t>Директор ГБОУ школа-интернат №16</t>
  </si>
  <si>
    <t>________________ С.П. Герасимова</t>
  </si>
  <si>
    <t>Расчет-обоснование цены контракта, заключаемого с единственным поставщиком (подрядчиком, исполнителем)</t>
  </si>
  <si>
    <t>Расчет составил: контрактный управляющий _____________  О.В. Фролова</t>
  </si>
  <si>
    <t xml:space="preserve">Kaspersky Endpoint Security для бизнеса – Стандартный. 1 year Educational Special License
</t>
  </si>
  <si>
    <t xml:space="preserve">_________________И.Н.Орловская 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</si>
  <si>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г.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</si>
  <si>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Начальник отдела образования администрации </t>
  </si>
  <si>
    <t>«___» ___________ 2026 г.</t>
  </si>
  <si>
    <t>«____»___________ 2026 г.</t>
  </si>
  <si>
    <t>100</t>
  </si>
  <si>
    <t>Ценовое предложение                    № 1                                     вх. № 70 от 13.04.2026 г.</t>
  </si>
  <si>
    <t>Ценовое предложение              № 2                                  вх № 71 от 13.04.2026 г.</t>
  </si>
  <si>
    <t>Ценовое предложение                    № 3                        вх. № 72 от 13.04.2026 г.</t>
  </si>
  <si>
    <t xml:space="preserve">на передачу неисключительных прав на использование лицензионного программного обеспечения
</t>
  </si>
  <si>
    <t xml:space="preserve">58.29.50.000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</si>
</sst>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</font>
    <font>
      <sz val="12"/>
      <name val="Times New Roman"/>
    </font>
    <font>
      <b/>
      <sz val="12"/>
      <name val="Times New Roman"/>
    </font>
    <font>
      <sz val="12"/>
      <name val="Calibri"/>
    </font>
    <font>
      <sz val="10"/>
      <name val="Calibri"/>
    </font>
    <font>
      <sz val="10"/>
      <name val="Times New Roman"/>
    </font>
    <font>
      <sz val="11"/>
      <name val="Times New Roman"/>
    </font>
    <font>
      <b/>
      <sz val="11"/>
      <name val="Calibri"/>
    </font>
    <font>
      <sz val="11"/>
      <color theme="1"/>
      <name val="Calibri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47">
    <xf numFmtId="0" fontId="0" fillId="0" borderId="0" xfId="0"/>
    <xf numFmtId="49" fontId="0" fillId="0" borderId="0" xfId="0" applyNumberFormat="1" applyProtection="1"/>
    <xf numFmtId="0" fontId="0" fillId="0" borderId="0" xfId="0" applyProtection="1"/>
    <xf numFmtId="0" fontId="2" fillId="0" borderId="0" xfId="0" applyFont="1" applyProtection="1"/>
    <xf numFmtId="0" fontId="3" fillId="0" borderId="0" xfId="0" applyFont="1" applyAlignment="1" applyProtection="1">
      <alignment horizontal="left" vertical="center" wrapText="1"/>
    </xf>
    <xf numFmtId="49" fontId="3" fillId="0" borderId="0" xfId="0" applyNumberFormat="1" applyFont="1" applyAlignment="1" applyProtection="1">
      <alignment horizontal="left" vertical="center" wrapText="1"/>
    </xf>
    <xf numFmtId="0" fontId="4" fillId="0" borderId="0" xfId="0" applyFont="1" applyProtection="1"/>
    <xf numFmtId="0" fontId="5" fillId="0" borderId="0" xfId="0" applyFont="1" applyProtection="1"/>
    <xf numFmtId="0" fontId="3" fillId="0" borderId="0" xfId="0" applyFont="1" applyProtection="1"/>
    <xf numFmtId="0" fontId="5" fillId="0" borderId="0" xfId="0" applyFont="1" applyAlignment="1" applyProtection="1">
      <alignment wrapText="1"/>
    </xf>
    <xf numFmtId="0" fontId="6" fillId="0" borderId="0" xfId="0" applyFont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shrinkToFit="1"/>
    </xf>
    <xf numFmtId="4" fontId="8" fillId="2" borderId="1" xfId="0" applyNumberFormat="1" applyFont="1" applyFill="1" applyBorder="1" applyAlignment="1" applyProtection="1">
      <alignment horizontal="center" vertical="center" shrinkToFit="1"/>
    </xf>
    <xf numFmtId="49" fontId="3" fillId="0" borderId="1" xfId="0" applyNumberFormat="1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shrinkToFit="1"/>
    </xf>
    <xf numFmtId="4" fontId="3" fillId="2" borderId="1" xfId="0" applyNumberFormat="1" applyFont="1" applyFill="1" applyBorder="1" applyAlignment="1" applyProtection="1">
      <alignment horizontal="center" vertical="center" shrinkToFit="1"/>
    </xf>
    <xf numFmtId="0" fontId="6" fillId="0" borderId="0" xfId="0" applyFont="1" applyProtection="1"/>
    <xf numFmtId="49" fontId="3" fillId="0" borderId="1" xfId="0" applyNumberFormat="1" applyFont="1" applyBorder="1" applyAlignment="1" applyProtection="1">
      <alignment horizontal="center" vertical="top" wrapText="1"/>
    </xf>
    <xf numFmtId="0" fontId="9" fillId="0" borderId="0" xfId="0" applyFont="1" applyProtection="1"/>
    <xf numFmtId="0" fontId="1" fillId="0" borderId="0" xfId="0" applyFont="1" applyAlignment="1"/>
    <xf numFmtId="49" fontId="8" fillId="0" borderId="1" xfId="0" applyNumberFormat="1" applyFont="1" applyBorder="1" applyAlignment="1" applyProtection="1">
      <alignment horizontal="center" vertical="center" shrinkToFit="1"/>
    </xf>
    <xf numFmtId="0" fontId="8" fillId="0" borderId="1" xfId="0" applyFont="1" applyBorder="1" applyAlignment="1" applyProtection="1">
      <alignment horizontal="center" vertical="center" shrinkToFit="1"/>
    </xf>
    <xf numFmtId="4" fontId="8" fillId="2" borderId="1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/>
    <xf numFmtId="0" fontId="1" fillId="0" borderId="0" xfId="0" applyFont="1"/>
    <xf numFmtId="0" fontId="14" fillId="0" borderId="0" xfId="0" applyFont="1"/>
    <xf numFmtId="0" fontId="3" fillId="0" borderId="0" xfId="0" applyFont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1" fillId="0" borderId="0" xfId="0" applyFont="1" applyAlignment="1"/>
    <xf numFmtId="0" fontId="11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133197</xdr:colOff>
      <xdr:row>25</xdr:row>
      <xdr:rowOff>581020</xdr:rowOff>
    </xdr:from>
    <xdr:to>
      <xdr:col>1</xdr:col>
      <xdr:colOff>413634</xdr:colOff>
      <xdr:row>26</xdr:row>
      <xdr:rowOff>1900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25160" y="5324400"/>
          <a:ext cx="280440" cy="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133351</xdr:colOff>
      <xdr:row>26</xdr:row>
      <xdr:rowOff>0</xdr:rowOff>
    </xdr:from>
    <xdr:to>
      <xdr:col>1</xdr:col>
      <xdr:colOff>414529</xdr:colOff>
      <xdr:row>26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1" y="486918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workbookViewId="0">
      <pane ySplit="7" topLeftCell="A8" activePane="bottomLeft" state="frozen"/>
      <selection activeCell="A30" sqref="A30:P30"/>
      <selection pane="bottomLeft" activeCell="Q26" sqref="Q26"/>
    </sheetView>
  </sheetViews>
  <sheetFormatPr defaultColWidth="8.7109375" defaultRowHeight="15" x14ac:dyDescent="0.25"/>
  <cols>
    <col min="1" max="1" width="7.5703125" style="1" customWidth="1"/>
    <col min="2" max="2" width="31.5703125" style="2" customWidth="1"/>
    <col min="3" max="3" width="13" style="2" customWidth="1"/>
    <col min="4" max="4" width="6.140625" style="2" customWidth="1"/>
    <col min="5" max="5" width="6.5703125" style="1" customWidth="1"/>
    <col min="6" max="7" width="12" style="2" customWidth="1"/>
    <col min="8" max="8" width="12.5703125" style="2" customWidth="1"/>
    <col min="9" max="9" width="12.140625" style="2" customWidth="1"/>
    <col min="10" max="10" width="11.7109375" style="2" customWidth="1"/>
    <col min="11" max="11" width="10.140625" style="2" customWidth="1"/>
    <col min="12" max="12" width="12.85546875" style="2" customWidth="1"/>
    <col min="13" max="13" width="10.42578125" style="2" customWidth="1"/>
    <col min="14" max="14" width="11" style="2" customWidth="1"/>
    <col min="15" max="15" width="11.42578125" style="2" customWidth="1"/>
    <col min="16" max="16" width="11.5703125" style="2" customWidth="1"/>
    <col min="17" max="18" width="9.140625" style="2" customWidth="1"/>
  </cols>
  <sheetData>
    <row r="1" spans="1:18" x14ac:dyDescent="0.25">
      <c r="B1" s="3"/>
    </row>
    <row r="2" spans="1:18" ht="15.75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4"/>
      <c r="P2" s="4"/>
    </row>
    <row r="3" spans="1:18" ht="15.75" x14ac:dyDescent="0.25">
      <c r="A3" s="5"/>
      <c r="B3" s="6" t="s">
        <v>0</v>
      </c>
      <c r="C3" s="7"/>
      <c r="D3" s="7"/>
      <c r="E3" s="5"/>
      <c r="F3" s="4"/>
      <c r="G3" s="4"/>
      <c r="H3" s="4"/>
      <c r="I3" s="4"/>
      <c r="J3" s="4"/>
      <c r="K3" s="31" t="s">
        <v>1</v>
      </c>
      <c r="L3" s="32"/>
      <c r="M3" s="32"/>
      <c r="N3" s="32"/>
      <c r="O3" s="7"/>
      <c r="P3" s="7"/>
    </row>
    <row r="4" spans="1:18" ht="15.75" x14ac:dyDescent="0.25">
      <c r="A4" s="5"/>
      <c r="B4" s="36" t="s">
        <v>42</v>
      </c>
      <c r="C4" s="36"/>
      <c r="D4" s="36"/>
      <c r="E4" s="36"/>
      <c r="F4" s="36"/>
      <c r="G4" s="4"/>
      <c r="H4" s="4"/>
      <c r="I4" s="4"/>
      <c r="J4" s="4"/>
      <c r="K4" s="33" t="s">
        <v>35</v>
      </c>
      <c r="L4" s="32"/>
      <c r="M4" s="32"/>
      <c r="N4" s="32"/>
      <c r="O4" s="7"/>
      <c r="P4" s="7"/>
    </row>
    <row r="5" spans="1:18" ht="15.75" x14ac:dyDescent="0.25">
      <c r="A5" s="5"/>
      <c r="B5" s="8" t="s">
        <v>2</v>
      </c>
      <c r="C5" s="7"/>
      <c r="D5" s="7"/>
      <c r="E5" s="5"/>
      <c r="F5" s="4"/>
      <c r="G5" s="4"/>
      <c r="H5" s="4"/>
      <c r="I5" s="4"/>
      <c r="J5" s="4"/>
      <c r="K5" s="33" t="s">
        <v>2</v>
      </c>
      <c r="L5" s="32"/>
      <c r="M5" s="32"/>
      <c r="N5" s="32"/>
      <c r="O5" s="7"/>
      <c r="P5" s="7"/>
    </row>
    <row r="6" spans="1:18" ht="16.899999999999999" customHeight="1" x14ac:dyDescent="0.25">
      <c r="A6" s="5"/>
      <c r="B6" s="8" t="s">
        <v>40</v>
      </c>
      <c r="C6" s="7"/>
      <c r="D6" s="7"/>
      <c r="E6" s="5"/>
      <c r="F6" s="4"/>
      <c r="G6" s="4"/>
      <c r="H6" s="4"/>
      <c r="I6" s="4"/>
      <c r="J6" s="4"/>
      <c r="K6" s="33" t="s">
        <v>36</v>
      </c>
      <c r="L6" s="32"/>
      <c r="M6" s="32"/>
      <c r="N6" s="32"/>
      <c r="O6" s="7"/>
      <c r="P6" s="7"/>
    </row>
    <row r="7" spans="1:18" ht="21" customHeight="1" x14ac:dyDescent="0.25">
      <c r="A7" s="5"/>
      <c r="B7" s="34" t="s">
        <v>43</v>
      </c>
      <c r="C7" s="7"/>
      <c r="D7" s="7"/>
      <c r="E7" s="5"/>
      <c r="F7" s="4"/>
      <c r="G7" s="4"/>
      <c r="H7" s="4"/>
      <c r="I7" s="4"/>
      <c r="J7" s="4"/>
      <c r="K7" s="33" t="s">
        <v>44</v>
      </c>
      <c r="L7" s="32"/>
      <c r="M7" s="32"/>
      <c r="N7" s="32"/>
      <c r="O7" s="7"/>
      <c r="P7" s="7"/>
    </row>
    <row r="8" spans="1:18" ht="29.25" customHeight="1" x14ac:dyDescent="0.25">
      <c r="A8" s="37" t="s">
        <v>37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8" ht="16.5" customHeight="1" x14ac:dyDescent="0.25">
      <c r="A9" s="37" t="s">
        <v>49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9"/>
      <c r="R9" s="9"/>
    </row>
    <row r="10" spans="1:18" s="10" customFormat="1" ht="18.95" customHeight="1" x14ac:dyDescent="0.25">
      <c r="A10" s="39" t="s">
        <v>3</v>
      </c>
      <c r="B10" s="40" t="s">
        <v>4</v>
      </c>
      <c r="C10" s="40" t="s">
        <v>5</v>
      </c>
      <c r="D10" s="40" t="s">
        <v>6</v>
      </c>
      <c r="E10" s="39" t="s">
        <v>7</v>
      </c>
      <c r="F10" s="40" t="s">
        <v>8</v>
      </c>
      <c r="G10" s="40"/>
      <c r="H10" s="40"/>
      <c r="I10" s="40"/>
      <c r="J10" s="40"/>
      <c r="K10" s="40" t="s">
        <v>9</v>
      </c>
      <c r="L10" s="40" t="s">
        <v>10</v>
      </c>
      <c r="M10" s="40" t="s">
        <v>11</v>
      </c>
      <c r="N10" s="40" t="s">
        <v>12</v>
      </c>
      <c r="O10" s="40" t="s">
        <v>13</v>
      </c>
      <c r="P10" s="40" t="s">
        <v>14</v>
      </c>
    </row>
    <row r="11" spans="1:18" s="10" customFormat="1" ht="3.75" customHeight="1" x14ac:dyDescent="0.25">
      <c r="A11" s="39"/>
      <c r="B11" s="40"/>
      <c r="C11" s="40"/>
      <c r="D11" s="40"/>
      <c r="E11" s="39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</row>
    <row r="12" spans="1:18" s="10" customFormat="1" ht="14.25" customHeight="1" x14ac:dyDescent="0.25">
      <c r="A12" s="39"/>
      <c r="B12" s="40"/>
      <c r="C12" s="40"/>
      <c r="D12" s="40"/>
      <c r="E12" s="39"/>
      <c r="F12" s="46" t="s">
        <v>46</v>
      </c>
      <c r="G12" s="46" t="s">
        <v>47</v>
      </c>
      <c r="H12" s="46" t="s">
        <v>48</v>
      </c>
      <c r="I12" s="40" t="s">
        <v>15</v>
      </c>
      <c r="J12" s="40" t="s">
        <v>16</v>
      </c>
      <c r="K12" s="40"/>
      <c r="L12" s="40"/>
      <c r="M12" s="40"/>
      <c r="N12" s="40"/>
      <c r="O12" s="40"/>
      <c r="P12" s="40"/>
    </row>
    <row r="13" spans="1:18" s="10" customFormat="1" ht="65.25" customHeight="1" x14ac:dyDescent="0.25">
      <c r="A13" s="39"/>
      <c r="B13" s="40"/>
      <c r="C13" s="40"/>
      <c r="D13" s="40"/>
      <c r="E13" s="39"/>
      <c r="F13" s="46"/>
      <c r="G13" s="46"/>
      <c r="H13" s="46"/>
      <c r="I13" s="40"/>
      <c r="J13" s="40"/>
      <c r="K13" s="40"/>
      <c r="L13" s="40"/>
      <c r="M13" s="40"/>
      <c r="N13" s="40"/>
      <c r="O13" s="40"/>
      <c r="P13" s="40"/>
    </row>
    <row r="14" spans="1:18" ht="14.45" customHeight="1" x14ac:dyDescent="0.25">
      <c r="A14" s="11">
        <v>1</v>
      </c>
      <c r="B14" s="12">
        <v>2</v>
      </c>
      <c r="C14" s="12">
        <v>3</v>
      </c>
      <c r="D14" s="12">
        <v>4</v>
      </c>
      <c r="E14" s="26">
        <v>5</v>
      </c>
      <c r="F14" s="27">
        <v>6</v>
      </c>
      <c r="G14" s="27">
        <v>7</v>
      </c>
      <c r="H14" s="27">
        <v>8</v>
      </c>
      <c r="I14" s="12">
        <v>9</v>
      </c>
      <c r="J14" s="27">
        <v>10</v>
      </c>
      <c r="K14" s="12">
        <v>11</v>
      </c>
      <c r="L14" s="12">
        <v>12</v>
      </c>
      <c r="M14" s="12">
        <v>13</v>
      </c>
      <c r="N14" s="12">
        <v>14</v>
      </c>
      <c r="O14" s="12">
        <v>15</v>
      </c>
      <c r="P14" s="12">
        <v>16</v>
      </c>
    </row>
    <row r="15" spans="1:18" ht="65.25" customHeight="1" x14ac:dyDescent="0.25">
      <c r="A15" s="13" t="s">
        <v>17</v>
      </c>
      <c r="B15" s="14" t="s">
        <v>39</v>
      </c>
      <c r="C15" s="15" t="s">
        <v>50</v>
      </c>
      <c r="D15" s="15" t="s">
        <v>27</v>
      </c>
      <c r="E15" s="16" t="s">
        <v>45</v>
      </c>
      <c r="F15" s="17">
        <v>380</v>
      </c>
      <c r="G15" s="17">
        <v>388</v>
      </c>
      <c r="H15" s="17">
        <v>383</v>
      </c>
      <c r="I15" s="15" t="s">
        <v>18</v>
      </c>
      <c r="J15" s="15" t="s">
        <v>18</v>
      </c>
      <c r="K15" s="17">
        <v>380</v>
      </c>
      <c r="L15" s="28" t="str">
        <f t="shared" ref="L15:L23" si="0">$N$15</f>
        <v>­</v>
      </c>
      <c r="M15" s="28" t="s">
        <v>19</v>
      </c>
      <c r="N15" s="15" t="str">
        <f t="shared" ref="N15:N24" si="1">J15</f>
        <v>­</v>
      </c>
      <c r="O15" s="17">
        <v>380</v>
      </c>
      <c r="P15" s="28">
        <f>E15*O15</f>
        <v>38000</v>
      </c>
    </row>
    <row r="16" spans="1:18" ht="42" hidden="1" customHeight="1" x14ac:dyDescent="0.25">
      <c r="A16" s="18" t="s">
        <v>20</v>
      </c>
      <c r="B16" s="14" t="s">
        <v>21</v>
      </c>
      <c r="C16" s="19"/>
      <c r="D16" s="19" t="s">
        <v>22</v>
      </c>
      <c r="E16" s="20"/>
      <c r="F16" s="21"/>
      <c r="G16" s="21"/>
      <c r="H16" s="21"/>
      <c r="I16" s="19" t="s">
        <v>18</v>
      </c>
      <c r="J16" s="19" t="s">
        <v>18</v>
      </c>
      <c r="K16" s="21"/>
      <c r="L16" s="29" t="str">
        <f t="shared" si="0"/>
        <v>­</v>
      </c>
      <c r="M16" s="29" t="str">
        <f t="shared" ref="M16:M23" si="2">$N$15</f>
        <v>­</v>
      </c>
      <c r="N16" s="19" t="str">
        <f t="shared" si="1"/>
        <v>­</v>
      </c>
      <c r="O16" s="21"/>
      <c r="P16" s="29">
        <f t="shared" ref="P16:P24" si="3">SUM(O16*E16)</f>
        <v>0</v>
      </c>
    </row>
    <row r="17" spans="1:16" ht="42" hidden="1" customHeight="1" x14ac:dyDescent="0.25">
      <c r="A17" s="18" t="s">
        <v>23</v>
      </c>
      <c r="B17" s="19"/>
      <c r="C17" s="19"/>
      <c r="D17" s="19" t="s">
        <v>22</v>
      </c>
      <c r="E17" s="20"/>
      <c r="F17" s="21"/>
      <c r="G17" s="21"/>
      <c r="H17" s="21"/>
      <c r="I17" s="19" t="s">
        <v>18</v>
      </c>
      <c r="J17" s="19" t="s">
        <v>18</v>
      </c>
      <c r="K17" s="21"/>
      <c r="L17" s="29" t="str">
        <f t="shared" si="0"/>
        <v>­</v>
      </c>
      <c r="M17" s="29" t="str">
        <f t="shared" si="2"/>
        <v>­</v>
      </c>
      <c r="N17" s="19" t="str">
        <f t="shared" si="1"/>
        <v>­</v>
      </c>
      <c r="O17" s="21"/>
      <c r="P17" s="29">
        <f t="shared" si="3"/>
        <v>0</v>
      </c>
    </row>
    <row r="18" spans="1:16" ht="42" hidden="1" customHeight="1" x14ac:dyDescent="0.25">
      <c r="A18" s="18" t="s">
        <v>24</v>
      </c>
      <c r="B18" s="19"/>
      <c r="C18" s="19"/>
      <c r="D18" s="19" t="s">
        <v>25</v>
      </c>
      <c r="E18" s="20"/>
      <c r="F18" s="21"/>
      <c r="G18" s="21"/>
      <c r="H18" s="21"/>
      <c r="I18" s="19" t="s">
        <v>18</v>
      </c>
      <c r="J18" s="19" t="s">
        <v>18</v>
      </c>
      <c r="K18" s="21"/>
      <c r="L18" s="29" t="str">
        <f t="shared" si="0"/>
        <v>­</v>
      </c>
      <c r="M18" s="29" t="str">
        <f t="shared" si="2"/>
        <v>­</v>
      </c>
      <c r="N18" s="19" t="str">
        <f t="shared" si="1"/>
        <v>­</v>
      </c>
      <c r="O18" s="21"/>
      <c r="P18" s="29">
        <f t="shared" si="3"/>
        <v>0</v>
      </c>
    </row>
    <row r="19" spans="1:16" ht="42" hidden="1" customHeight="1" x14ac:dyDescent="0.25">
      <c r="A19" s="18" t="s">
        <v>26</v>
      </c>
      <c r="B19" s="19"/>
      <c r="C19" s="19"/>
      <c r="D19" s="19" t="s">
        <v>27</v>
      </c>
      <c r="E19" s="20"/>
      <c r="F19" s="21"/>
      <c r="G19" s="21"/>
      <c r="H19" s="21"/>
      <c r="I19" s="19" t="s">
        <v>18</v>
      </c>
      <c r="J19" s="19" t="s">
        <v>18</v>
      </c>
      <c r="K19" s="21"/>
      <c r="L19" s="29" t="str">
        <f t="shared" si="0"/>
        <v>­</v>
      </c>
      <c r="M19" s="29" t="str">
        <f t="shared" si="2"/>
        <v>­</v>
      </c>
      <c r="N19" s="19" t="str">
        <f t="shared" si="1"/>
        <v>­</v>
      </c>
      <c r="O19" s="21"/>
      <c r="P19" s="29">
        <f t="shared" si="3"/>
        <v>0</v>
      </c>
    </row>
    <row r="20" spans="1:16" ht="42" hidden="1" customHeight="1" x14ac:dyDescent="0.25">
      <c r="A20" s="18" t="s">
        <v>28</v>
      </c>
      <c r="B20" s="19"/>
      <c r="C20" s="19"/>
      <c r="D20" s="19" t="s">
        <v>29</v>
      </c>
      <c r="E20" s="20"/>
      <c r="F20" s="21"/>
      <c r="G20" s="21"/>
      <c r="H20" s="21"/>
      <c r="I20" s="19" t="s">
        <v>18</v>
      </c>
      <c r="J20" s="19" t="s">
        <v>18</v>
      </c>
      <c r="K20" s="21"/>
      <c r="L20" s="29" t="str">
        <f t="shared" si="0"/>
        <v>­</v>
      </c>
      <c r="M20" s="29" t="str">
        <f t="shared" si="2"/>
        <v>­</v>
      </c>
      <c r="N20" s="19" t="str">
        <f t="shared" si="1"/>
        <v>­</v>
      </c>
      <c r="O20" s="21"/>
      <c r="P20" s="29">
        <f t="shared" si="3"/>
        <v>0</v>
      </c>
    </row>
    <row r="21" spans="1:16" ht="42" hidden="1" customHeight="1" x14ac:dyDescent="0.25">
      <c r="A21" s="18" t="s">
        <v>30</v>
      </c>
      <c r="B21" s="19"/>
      <c r="C21" s="19"/>
      <c r="D21" s="19" t="s">
        <v>27</v>
      </c>
      <c r="E21" s="20"/>
      <c r="F21" s="21"/>
      <c r="G21" s="21"/>
      <c r="H21" s="21"/>
      <c r="I21" s="19" t="s">
        <v>18</v>
      </c>
      <c r="J21" s="19" t="s">
        <v>18</v>
      </c>
      <c r="K21" s="21"/>
      <c r="L21" s="29" t="str">
        <f t="shared" si="0"/>
        <v>­</v>
      </c>
      <c r="M21" s="29" t="str">
        <f t="shared" si="2"/>
        <v>­</v>
      </c>
      <c r="N21" s="19" t="str">
        <f t="shared" si="1"/>
        <v>­</v>
      </c>
      <c r="O21" s="21"/>
      <c r="P21" s="29">
        <f t="shared" si="3"/>
        <v>0</v>
      </c>
    </row>
    <row r="22" spans="1:16" ht="42" hidden="1" customHeight="1" x14ac:dyDescent="0.25">
      <c r="A22" s="18" t="s">
        <v>31</v>
      </c>
      <c r="B22" s="19"/>
      <c r="C22" s="19"/>
      <c r="D22" s="19" t="s">
        <v>27</v>
      </c>
      <c r="E22" s="20"/>
      <c r="F22" s="21"/>
      <c r="G22" s="21"/>
      <c r="H22" s="21"/>
      <c r="I22" s="19" t="s">
        <v>18</v>
      </c>
      <c r="J22" s="19" t="s">
        <v>18</v>
      </c>
      <c r="K22" s="21"/>
      <c r="L22" s="29" t="str">
        <f t="shared" si="0"/>
        <v>­</v>
      </c>
      <c r="M22" s="29" t="str">
        <f t="shared" si="2"/>
        <v>­</v>
      </c>
      <c r="N22" s="19" t="str">
        <f t="shared" si="1"/>
        <v>­</v>
      </c>
      <c r="O22" s="21"/>
      <c r="P22" s="29">
        <f t="shared" si="3"/>
        <v>0</v>
      </c>
    </row>
    <row r="23" spans="1:16" s="22" customFormat="1" ht="65.25" hidden="1" customHeight="1" x14ac:dyDescent="0.2">
      <c r="A23" s="18" t="s">
        <v>32</v>
      </c>
      <c r="B23" s="19"/>
      <c r="C23" s="19"/>
      <c r="D23" s="19" t="s">
        <v>29</v>
      </c>
      <c r="E23" s="20"/>
      <c r="F23" s="21"/>
      <c r="G23" s="21"/>
      <c r="H23" s="21"/>
      <c r="I23" s="19" t="s">
        <v>18</v>
      </c>
      <c r="J23" s="19" t="s">
        <v>18</v>
      </c>
      <c r="K23" s="21"/>
      <c r="L23" s="29" t="str">
        <f t="shared" si="0"/>
        <v>­</v>
      </c>
      <c r="M23" s="29" t="str">
        <f t="shared" si="2"/>
        <v>­</v>
      </c>
      <c r="N23" s="29" t="str">
        <f t="shared" si="1"/>
        <v>­</v>
      </c>
      <c r="O23" s="21"/>
      <c r="P23" s="29">
        <f t="shared" si="3"/>
        <v>0</v>
      </c>
    </row>
    <row r="24" spans="1:16" s="22" customFormat="1" ht="6" hidden="1" customHeight="1" x14ac:dyDescent="0.2">
      <c r="A24" s="23" t="s">
        <v>33</v>
      </c>
      <c r="B24" s="19"/>
      <c r="C24" s="19"/>
      <c r="D24" s="19"/>
      <c r="E24" s="20"/>
      <c r="F24" s="21"/>
      <c r="G24" s="21"/>
      <c r="H24" s="21"/>
      <c r="I24" s="19" t="s">
        <v>18</v>
      </c>
      <c r="J24" s="19" t="s">
        <v>18</v>
      </c>
      <c r="K24" s="30"/>
      <c r="L24" s="29"/>
      <c r="M24" s="29"/>
      <c r="N24" s="29" t="str">
        <f t="shared" si="1"/>
        <v>­</v>
      </c>
      <c r="O24" s="29"/>
      <c r="P24" s="29">
        <f t="shared" si="3"/>
        <v>0</v>
      </c>
    </row>
    <row r="25" spans="1:16" s="24" customFormat="1" ht="27.75" customHeight="1" x14ac:dyDescent="0.25">
      <c r="A25" s="42" t="s">
        <v>34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30">
        <f>P15</f>
        <v>38000</v>
      </c>
    </row>
    <row r="26" spans="1:16" ht="45.75" customHeight="1" x14ac:dyDescent="0.25">
      <c r="A26" s="43" t="s">
        <v>41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</row>
    <row r="27" spans="1:16" ht="19.5" customHeight="1" x14ac:dyDescent="0.25">
      <c r="A27" s="44" t="s">
        <v>38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</row>
    <row r="28" spans="1:16" ht="15" customHeight="1" x14ac:dyDescent="0.25">
      <c r="A28" s="41"/>
      <c r="B28" s="41"/>
      <c r="C28" s="41"/>
      <c r="D28" s="41"/>
      <c r="E28" s="41"/>
      <c r="F28" s="41"/>
      <c r="G28" s="41"/>
      <c r="H28" s="25"/>
      <c r="I28" s="25"/>
      <c r="J28" s="25"/>
      <c r="K28" s="25"/>
      <c r="L28" s="25"/>
      <c r="M28" s="25"/>
      <c r="N28" s="25"/>
      <c r="O28" s="25"/>
      <c r="P28" s="25"/>
    </row>
  </sheetData>
  <mergeCells count="25">
    <mergeCell ref="A28:G28"/>
    <mergeCell ref="A25:O25"/>
    <mergeCell ref="A26:P26"/>
    <mergeCell ref="A27:P27"/>
    <mergeCell ref="O10:O13"/>
    <mergeCell ref="P10:P13"/>
    <mergeCell ref="F12:F13"/>
    <mergeCell ref="G12:G13"/>
    <mergeCell ref="H12:H13"/>
    <mergeCell ref="I12:I13"/>
    <mergeCell ref="J12:J13"/>
    <mergeCell ref="F10:J11"/>
    <mergeCell ref="K10:K13"/>
    <mergeCell ref="L10:L13"/>
    <mergeCell ref="M10:M13"/>
    <mergeCell ref="N10:N13"/>
    <mergeCell ref="A2:N2"/>
    <mergeCell ref="B4:F4"/>
    <mergeCell ref="A8:P8"/>
    <mergeCell ref="A9:P9"/>
    <mergeCell ref="A10:A13"/>
    <mergeCell ref="B10:B13"/>
    <mergeCell ref="C10:C13"/>
    <mergeCell ref="D10:D13"/>
    <mergeCell ref="E10:E13"/>
  </mergeCells>
  <pageMargins left="1.5748031496062992E-2" right="0.15748031496062992" top="0.39763779527559051" bottom="0.31889763779527563" header="0.51181102362204689" footer="0.51181102362204689"/>
  <pageSetup paperSize="9" scale="75" firstPageNumber="21474836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 контракта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12</cp:revision>
  <cp:lastPrinted>2026-04-13T13:58:25Z</cp:lastPrinted>
  <dcterms:created xsi:type="dcterms:W3CDTF">2006-09-16T00:00:00Z</dcterms:created>
  <dcterms:modified xsi:type="dcterms:W3CDTF">2026-04-24T13:04:10Z</dcterms:modified>
  <dc:language>ru-RU</dc:language>
</cp:coreProperties>
</file>