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Демидов Артём Николаевич\Публичное\п.4, п.5\Головнев В.Г\2026\Папки\"/>
    </mc:Choice>
  </mc:AlternateContent>
  <xr:revisionPtr revIDLastSave="0" documentId="13_ncr:1_{18A66F57-5D9E-4815-997A-5A148652B4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часть 1" sheetId="13" r:id="rId1"/>
  </sheets>
  <definedNames>
    <definedName name="_33" localSheetId="0">#REF!</definedName>
    <definedName name="_33">#REF!</definedName>
    <definedName name="End">#REF!</definedName>
    <definedName name="SpecX">#REF!</definedName>
    <definedName name="Дата_сост">#REF!</definedName>
    <definedName name="Заголовок1">#REF!</definedName>
    <definedName name="о" localSheetId="0">#REF!</definedName>
    <definedName name="о">#REF!</definedName>
    <definedName name="ПарЗнач" localSheetId="0">#REF!</definedName>
    <definedName name="ПарЗнач">#REF!</definedName>
    <definedName name="ПарИмя">#REF!</definedName>
    <definedName name="Парнач" localSheetId="0">#REF!</definedName>
    <definedName name="Парнач">#REF!</definedName>
    <definedName name="ПП" localSheetId="0">#REF!</definedName>
    <definedName name="ПП">#REF!</definedName>
    <definedName name="Проба" localSheetId="0">#REF!</definedName>
    <definedName name="Проба">#REF!</definedName>
    <definedName name="просто" localSheetId="0">#REF!</definedName>
    <definedName name="просто">#REF!</definedName>
    <definedName name="ФИО" localSheetId="0">#REF!</definedName>
    <definedName name="ФИО">#REF!</definedName>
    <definedName name="ФИО2" localSheetId="0">#REF!</definedName>
    <definedName name="ФИО2">#REF!</definedName>
  </definedNames>
  <calcPr calcId="191029"/>
</workbook>
</file>

<file path=xl/calcChain.xml><?xml version="1.0" encoding="utf-8"?>
<calcChain xmlns="http://schemas.openxmlformats.org/spreadsheetml/2006/main">
  <c r="G23" i="13" l="1"/>
  <c r="G22" i="13"/>
  <c r="G21" i="13"/>
  <c r="G20" i="13"/>
  <c r="G19" i="13"/>
  <c r="G17" i="13" l="1"/>
  <c r="G16" i="13"/>
  <c r="G15" i="13"/>
  <c r="G14" i="13"/>
  <c r="G13" i="13"/>
  <c r="G12" i="13"/>
  <c r="G11" i="13"/>
  <c r="G18" i="13"/>
  <c r="G10" i="13"/>
  <c r="G9" i="13"/>
</calcChain>
</file>

<file path=xl/sharedStrings.xml><?xml version="1.0" encoding="utf-8"?>
<sst xmlns="http://schemas.openxmlformats.org/spreadsheetml/2006/main" count="63" uniqueCount="44">
  <si>
    <t>№ п/п</t>
  </si>
  <si>
    <t>Наименование товара</t>
  </si>
  <si>
    <t xml:space="preserve">ед. измерения </t>
  </si>
  <si>
    <t>Демидов А.Н.</t>
  </si>
  <si>
    <t>Экономист</t>
  </si>
  <si>
    <t xml:space="preserve">Итого НМЦК норм. </t>
  </si>
  <si>
    <t>__________</t>
  </si>
  <si>
    <t>Код конечного каталожного наименования (ККН)</t>
  </si>
  <si>
    <r>
      <rPr>
        <b/>
        <sz val="12"/>
        <color theme="1"/>
        <rFont val="Times New Roman"/>
        <family val="1"/>
        <charset val="204"/>
      </rPr>
      <t>V</t>
    </r>
    <r>
      <rPr>
        <sz val="12"/>
        <color theme="1"/>
        <rFont val="Times New Roman"/>
        <family val="1"/>
        <charset val="204"/>
      </rPr>
      <t xml:space="preserve"> - кол-во (объем) закупаемого товара, ед.</t>
    </r>
  </si>
  <si>
    <r>
      <t xml:space="preserve">Сумма, руб. </t>
    </r>
    <r>
      <rPr>
        <b/>
        <sz val="12"/>
        <color theme="1"/>
        <rFont val="Times New Roman"/>
        <family val="1"/>
        <charset val="204"/>
      </rPr>
      <t xml:space="preserve">V*Цпредел </t>
    </r>
  </si>
  <si>
    <t>7 = 4*5</t>
  </si>
  <si>
    <r>
      <rPr>
        <b/>
        <sz val="12"/>
        <color theme="1"/>
        <rFont val="Times New Roman"/>
        <family val="1"/>
        <charset val="204"/>
      </rPr>
      <t>Цпред.</t>
    </r>
    <r>
      <rPr>
        <sz val="12"/>
        <color theme="1"/>
        <rFont val="Times New Roman"/>
        <family val="1"/>
        <charset val="204"/>
      </rPr>
      <t>, руб. (норматив стоимости ТРУ)</t>
    </r>
  </si>
  <si>
    <t>Определение НМЦК нормативным методом рекомендуется осуществлять по формуле:                                                                                                                                                                                                                                                                                                                                                                                                                                                                                                                                                                                                                                                                      
где:                                                                                                                                                                                                                                                                          
                      - НМЦК, определяемая нормативным методом;
v - количество (объем) закупаемого товара (работы, услуги);                                                                                                                                                                                                                                                                                                                                                                                                                       Цпред.- предельная цена единицы товара установленная в рамках нормирования в сфере закупок.</t>
  </si>
  <si>
    <t>Штука</t>
  </si>
  <si>
    <r>
      <t xml:space="preserve">Используемые методы определения начальной (максимальной) цены контракта с обоснованием: </t>
    </r>
    <r>
      <rPr>
        <b/>
        <sz val="11"/>
        <color theme="1"/>
        <rFont val="Times New Roman"/>
        <family val="1"/>
        <charset val="204"/>
      </rPr>
      <t xml:space="preserve">Нормативный метод. </t>
    </r>
    <r>
      <rPr>
        <sz val="11"/>
        <color theme="1"/>
        <rFont val="Times New Roman"/>
        <family val="1"/>
        <charset val="204"/>
      </rPr>
      <t xml:space="preserve">                                                                                                            </t>
    </r>
  </si>
  <si>
    <t>17.23.13.193-030</t>
  </si>
  <si>
    <t>17.23.13.193-009</t>
  </si>
  <si>
    <t>Папка картонная тип 9</t>
  </si>
  <si>
    <t>Папка картонная тип 22</t>
  </si>
  <si>
    <t>17.23.13.193-006</t>
  </si>
  <si>
    <t xml:space="preserve">Папка картонная тип 6 </t>
  </si>
  <si>
    <t xml:space="preserve">17.23.13.193-030 </t>
  </si>
  <si>
    <t xml:space="preserve">Папка картонная тип 22 </t>
  </si>
  <si>
    <t>17.23.13.193-031</t>
  </si>
  <si>
    <t>Папка картонная тип 26</t>
  </si>
  <si>
    <t>22.29.25.000-103</t>
  </si>
  <si>
    <t>Файл-вкладыш тип 7</t>
  </si>
  <si>
    <t>22.29.25.000-082</t>
  </si>
  <si>
    <t>Упак</t>
  </si>
  <si>
    <t>22.29.25.000-058</t>
  </si>
  <si>
    <t>Файл-вкладыш тип 2</t>
  </si>
  <si>
    <t>22.19.73.120-001</t>
  </si>
  <si>
    <t>Стирательная резинка тип 1</t>
  </si>
  <si>
    <t>Стирательная резинка тип 2</t>
  </si>
  <si>
    <t>22.19.73.120-002</t>
  </si>
  <si>
    <t xml:space="preserve">Стирательная резинка тип 2 </t>
  </si>
  <si>
    <t>Папка картонная тип 10</t>
  </si>
  <si>
    <r>
      <t xml:space="preserve"> Таким образом, начальная (максимальная) цена контракта, определяемая нормативным методом, равна</t>
    </r>
    <r>
      <rPr>
        <b/>
        <sz val="12"/>
        <color theme="1"/>
        <rFont val="Times New Roman"/>
        <family val="1"/>
        <charset val="204"/>
      </rPr>
      <t xml:space="preserve"> 301 458,77</t>
    </r>
    <r>
      <rPr>
        <sz val="12"/>
        <color theme="1"/>
        <rFont val="Times New Roman"/>
        <family val="1"/>
        <charset val="204"/>
      </rPr>
      <t xml:space="preserve"> рублей</t>
    </r>
  </si>
  <si>
    <t xml:space="preserve">«14» </t>
  </si>
  <si>
    <t>апреля</t>
  </si>
  <si>
    <t>2026 г.</t>
  </si>
  <si>
    <t xml:space="preserve">Поставка папок для бумаг, файл-вкладышей  для нужд СПБ ГБУ ДО СШОР «КШВСМ» в 2026 году             </t>
  </si>
  <si>
    <t>Обоснование начальной (максимальной) цены контракта (далее – НМЦК) произведено посредством применения нормативного метода в соответствии с частями 7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— Закон № 44-ФЗ) 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(далее — Методические рекомендации).                                                                                                                                                                                                                                                                             
Данный метод был выбран в соответствии с частью 7 статьи 22 44-ФЗ в связи с установлением в соответствии со статьей 19 44-ФЗ требований к закупаемым товарам и предельных цен.
Определение цены товара нормативным методом осуществляется на основе предельной стоимости, установленной в соответствии со статьей 19 № 44-ФЗ, постановлением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услуг)", распоряжением Комитета по государственному заказу Санкт-Петербурга от 31.05.2018 N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(ред. от 05.03.2026) и распоряжения Комитета по физической культуре и спорту "Об утверждении требований к закупаемым Комитетом по физической культуре и спорту и подведомственными ему бюджетными учреждениями отдельным видам товаров, работ, услуг" от 29.04.2021 № 262-р (ред., утвержденная распоряжением Комитета по физической культуре и спорту от 27.02.2026 № 182-р).</t>
  </si>
  <si>
    <t>Особенности определения НМЦК, установленные подпунктом «в» пункта 7 Постановления Правительства РФ от 23.12.2024 N 1875, не применяются по причине осуществления закупки товаров с НМЦК менее 1 млн. рублей и цен единиц товаров менее 5 тысяч рублей (в соответствии с абзацем 5 подпункта «г» пункта 7 Постановления Правительства РФ от 23.12.2024 N 1875).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</si>
</sst>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_-* #,##0.00&quot;р.&quot;_-;\-* #,##0.00&quot;р.&quot;_-;_-* &quot;-&quot;??&quot;р.&quot;_-;_-@_-"/>
  </numFmts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34">
    <xf numFmtId="0" fontId="0" fillId="0" borderId="0" xfId="0"/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4" fillId="0" borderId="0" xfId="0" applyFont="1"/>
    <xf numFmtId="0" fontId="5" fillId="0" borderId="0" xfId="0" applyFont="1" applyAlignment="1">
      <alignment vertical="center"/>
    </xf>
    <xf numFmtId="4" fontId="10" fillId="2" borderId="1" xfId="3" applyNumberFormat="1" applyFont="1" applyFill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" fontId="14" fillId="2" borderId="2" xfId="3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top"/>
    </xf>
    <xf numFmtId="0" fontId="7" fillId="0" borderId="0" xfId="0" applyFont="1"/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2" fillId="0" borderId="9" xfId="0" applyFont="1" applyBorder="1" applyAlignment="1">
      <alignment horizontal="right" vertical="center" wrapText="1"/>
    </xf>
    <xf numFmtId="0" fontId="10" fillId="0" borderId="0" xfId="0" applyFont="1" applyAlignment="1">
      <alignment horizontal="left" vertical="center" wrapText="1"/>
    </xf>
    <xf numFmtId="0" fontId="13" fillId="0" borderId="9" xfId="0" applyFont="1" applyBorder="1" applyAlignment="1">
      <alignment horizontal="right" vertical="center" wrapText="1"/>
    </xf>
    <xf numFmtId="4" fontId="14" fillId="2" borderId="9" xfId="3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4" fontId="10" fillId="0" borderId="5" xfId="3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3" fillId="0" borderId="3" xfId="0" applyFont="1" applyBorder="1" applyAlignment="1">
      <alignment horizontal="right" vertical="center" wrapText="1"/>
    </xf>
    <xf numFmtId="0" fontId="12" fillId="0" borderId="8" xfId="0" applyFont="1" applyBorder="1" applyAlignment="1">
      <alignment horizontal="right" vertical="center" wrapText="1"/>
    </xf>
    <xf numFmtId="0" fontId="12" fillId="0" borderId="6" xfId="0" applyFont="1" applyBorder="1" applyAlignment="1">
      <alignment horizontal="right" vertical="center" wrapText="1"/>
    </xf>
  </cellXfs>
  <cellStyles count="4">
    <cellStyle name="Денежный 2" xfId="1" xr:uid="{00000000-0005-0000-0000-000000000000}"/>
    <cellStyle name="Денежный 2 11" xfId="2" xr:uid="{00000000-0005-0000-0000-000001000000}"/>
    <cellStyle name="Обычный" xfId="0" builtinId="0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142875</xdr:rowOff>
    </xdr:from>
    <xdr:to>
      <xdr:col>1</xdr:col>
      <xdr:colOff>1219200</xdr:colOff>
      <xdr:row>4</xdr:row>
      <xdr:rowOff>438150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9014ED58-0359-59D6-7841-7778958BF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52825"/>
          <a:ext cx="14763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</xdr:row>
      <xdr:rowOff>504825</xdr:rowOff>
    </xdr:from>
    <xdr:to>
      <xdr:col>1</xdr:col>
      <xdr:colOff>600075</xdr:colOff>
      <xdr:row>4</xdr:row>
      <xdr:rowOff>781050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2A05D73-7DE3-70C5-06AB-F53628D1BF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14775"/>
          <a:ext cx="8572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G28"/>
  <sheetViews>
    <sheetView tabSelected="1" zoomScaleNormal="100" zoomScaleSheetLayoutView="170" workbookViewId="0">
      <selection activeCell="A2" sqref="A2:G2"/>
    </sheetView>
  </sheetViews>
  <sheetFormatPr defaultRowHeight="15" x14ac:dyDescent="0.25"/>
  <cols>
    <col min="1" max="1" width="3.85546875" style="1" customWidth="1"/>
    <col min="2" max="2" width="55.85546875" style="3" customWidth="1"/>
    <col min="3" max="3" width="21.5703125" style="3" customWidth="1"/>
    <col min="4" max="4" width="18.42578125" style="2" customWidth="1"/>
    <col min="5" max="5" width="13.5703125" style="2" customWidth="1"/>
    <col min="6" max="6" width="13.42578125" style="2" customWidth="1"/>
    <col min="7" max="7" width="15.42578125" customWidth="1"/>
  </cols>
  <sheetData>
    <row r="1" spans="1:7" x14ac:dyDescent="0.25">
      <c r="A1" s="26" t="s">
        <v>41</v>
      </c>
      <c r="B1" s="26"/>
      <c r="C1" s="26"/>
      <c r="D1" s="26"/>
      <c r="E1" s="26"/>
      <c r="F1" s="26"/>
      <c r="G1" s="26"/>
    </row>
    <row r="2" spans="1:7" ht="19.5" customHeight="1" x14ac:dyDescent="0.25">
      <c r="A2" s="29" t="s">
        <v>14</v>
      </c>
      <c r="B2" s="29"/>
      <c r="C2" s="29"/>
      <c r="D2" s="29"/>
      <c r="E2" s="29"/>
      <c r="F2" s="29"/>
      <c r="G2" s="29"/>
    </row>
    <row r="3" spans="1:7" ht="239.25" customHeight="1" x14ac:dyDescent="0.25">
      <c r="A3" s="29" t="s">
        <v>42</v>
      </c>
      <c r="B3" s="30"/>
      <c r="C3" s="30"/>
      <c r="D3" s="30"/>
      <c r="E3" s="30"/>
      <c r="F3" s="30"/>
      <c r="G3" s="30"/>
    </row>
    <row r="4" spans="1:7" ht="45.75" customHeight="1" x14ac:dyDescent="0.25">
      <c r="A4" s="29" t="s">
        <v>43</v>
      </c>
      <c r="B4" s="30"/>
      <c r="C4" s="30"/>
      <c r="D4" s="30"/>
      <c r="E4" s="30"/>
      <c r="F4" s="30"/>
      <c r="G4" s="30"/>
    </row>
    <row r="5" spans="1:7" ht="90.75" customHeight="1" x14ac:dyDescent="0.25">
      <c r="A5" s="29" t="s">
        <v>12</v>
      </c>
      <c r="B5" s="29"/>
      <c r="C5" s="29"/>
      <c r="D5" s="29"/>
      <c r="E5" s="29"/>
      <c r="F5" s="29"/>
      <c r="G5" s="29"/>
    </row>
    <row r="6" spans="1:7" ht="48" customHeight="1" x14ac:dyDescent="0.25">
      <c r="A6" s="17"/>
      <c r="B6" s="18"/>
      <c r="C6" s="18"/>
      <c r="D6" s="18"/>
      <c r="E6" s="18"/>
      <c r="F6" s="18"/>
      <c r="G6" s="18"/>
    </row>
    <row r="7" spans="1:7" s="4" customFormat="1" ht="62.25" customHeight="1" x14ac:dyDescent="0.25">
      <c r="A7" s="7" t="s">
        <v>0</v>
      </c>
      <c r="B7" s="7" t="s">
        <v>1</v>
      </c>
      <c r="C7" s="7" t="s">
        <v>7</v>
      </c>
      <c r="D7" s="7" t="s">
        <v>11</v>
      </c>
      <c r="E7" s="7" t="s">
        <v>8</v>
      </c>
      <c r="F7" s="7" t="s">
        <v>2</v>
      </c>
      <c r="G7" s="11" t="s">
        <v>9</v>
      </c>
    </row>
    <row r="8" spans="1:7" ht="17.25" customHeight="1" x14ac:dyDescent="0.25">
      <c r="A8" s="13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24" t="s">
        <v>10</v>
      </c>
    </row>
    <row r="9" spans="1:7" ht="15.75" customHeight="1" x14ac:dyDescent="0.25">
      <c r="A9" s="8">
        <v>1</v>
      </c>
      <c r="B9" s="23" t="s">
        <v>18</v>
      </c>
      <c r="C9" s="16" t="s">
        <v>15</v>
      </c>
      <c r="D9" s="5">
        <v>668.5</v>
      </c>
      <c r="E9" s="6">
        <v>20</v>
      </c>
      <c r="F9" s="16" t="s">
        <v>13</v>
      </c>
      <c r="G9" s="25">
        <f t="shared" ref="G9:G20" si="0">D9*E9</f>
        <v>13370</v>
      </c>
    </row>
    <row r="10" spans="1:7" ht="17.25" customHeight="1" x14ac:dyDescent="0.25">
      <c r="A10" s="8">
        <v>3</v>
      </c>
      <c r="B10" s="23" t="s">
        <v>17</v>
      </c>
      <c r="C10" s="16" t="s">
        <v>16</v>
      </c>
      <c r="D10" s="5">
        <v>447.43</v>
      </c>
      <c r="E10" s="6">
        <v>40</v>
      </c>
      <c r="F10" s="16" t="s">
        <v>13</v>
      </c>
      <c r="G10" s="25">
        <f t="shared" ref="G10:G17" si="1">D10*E10</f>
        <v>17897.2</v>
      </c>
    </row>
    <row r="11" spans="1:7" ht="18" customHeight="1" x14ac:dyDescent="0.25">
      <c r="A11" s="8">
        <v>4</v>
      </c>
      <c r="B11" s="23" t="s">
        <v>20</v>
      </c>
      <c r="C11" s="16" t="s">
        <v>19</v>
      </c>
      <c r="D11" s="5">
        <v>533.01</v>
      </c>
      <c r="E11" s="6">
        <v>65</v>
      </c>
      <c r="F11" s="16" t="s">
        <v>13</v>
      </c>
      <c r="G11" s="25">
        <f t="shared" si="1"/>
        <v>34645.65</v>
      </c>
    </row>
    <row r="12" spans="1:7" ht="15.75" customHeight="1" x14ac:dyDescent="0.25">
      <c r="A12" s="8">
        <v>6</v>
      </c>
      <c r="B12" s="23" t="s">
        <v>17</v>
      </c>
      <c r="C12" s="16" t="s">
        <v>16</v>
      </c>
      <c r="D12" s="5">
        <v>447.43</v>
      </c>
      <c r="E12" s="6">
        <v>150</v>
      </c>
      <c r="F12" s="16" t="s">
        <v>13</v>
      </c>
      <c r="G12" s="25">
        <f t="shared" si="1"/>
        <v>67114.5</v>
      </c>
    </row>
    <row r="13" spans="1:7" ht="15.75" customHeight="1" x14ac:dyDescent="0.25">
      <c r="A13" s="8">
        <v>7</v>
      </c>
      <c r="B13" s="23" t="s">
        <v>22</v>
      </c>
      <c r="C13" s="16" t="s">
        <v>21</v>
      </c>
      <c r="D13" s="5">
        <v>668.5</v>
      </c>
      <c r="E13" s="6">
        <v>60</v>
      </c>
      <c r="F13" s="16" t="s">
        <v>13</v>
      </c>
      <c r="G13" s="25">
        <f t="shared" si="1"/>
        <v>40110</v>
      </c>
    </row>
    <row r="14" spans="1:7" ht="17.25" customHeight="1" x14ac:dyDescent="0.25">
      <c r="A14" s="8">
        <v>8</v>
      </c>
      <c r="B14" s="23" t="s">
        <v>22</v>
      </c>
      <c r="C14" s="16" t="s">
        <v>15</v>
      </c>
      <c r="D14" s="5">
        <v>668.5</v>
      </c>
      <c r="E14" s="6">
        <v>15</v>
      </c>
      <c r="F14" s="16" t="s">
        <v>13</v>
      </c>
      <c r="G14" s="25">
        <f t="shared" si="1"/>
        <v>10027.5</v>
      </c>
    </row>
    <row r="15" spans="1:7" ht="15.75" customHeight="1" x14ac:dyDescent="0.25">
      <c r="A15" s="8">
        <v>9</v>
      </c>
      <c r="B15" s="23" t="s">
        <v>24</v>
      </c>
      <c r="C15" s="16" t="s">
        <v>23</v>
      </c>
      <c r="D15" s="5">
        <v>566.9</v>
      </c>
      <c r="E15" s="6">
        <v>5</v>
      </c>
      <c r="F15" s="16" t="s">
        <v>13</v>
      </c>
      <c r="G15" s="25">
        <f t="shared" si="1"/>
        <v>2834.5</v>
      </c>
    </row>
    <row r="16" spans="1:7" ht="18" customHeight="1" x14ac:dyDescent="0.25">
      <c r="A16" s="8">
        <v>10</v>
      </c>
      <c r="B16" s="23" t="s">
        <v>26</v>
      </c>
      <c r="C16" s="16" t="s">
        <v>25</v>
      </c>
      <c r="D16" s="5">
        <v>202.2</v>
      </c>
      <c r="E16" s="6">
        <v>50</v>
      </c>
      <c r="F16" s="16" t="s">
        <v>13</v>
      </c>
      <c r="G16" s="25">
        <f t="shared" si="1"/>
        <v>10110</v>
      </c>
    </row>
    <row r="17" spans="1:7" ht="15.75" customHeight="1" x14ac:dyDescent="0.25">
      <c r="A17" s="8">
        <v>11</v>
      </c>
      <c r="B17" s="23" t="s">
        <v>30</v>
      </c>
      <c r="C17" s="16" t="s">
        <v>27</v>
      </c>
      <c r="D17" s="5">
        <v>596.16</v>
      </c>
      <c r="E17" s="6">
        <v>124</v>
      </c>
      <c r="F17" s="16" t="s">
        <v>28</v>
      </c>
      <c r="G17" s="25">
        <f t="shared" si="1"/>
        <v>73923.839999999997</v>
      </c>
    </row>
    <row r="18" spans="1:7" ht="17.25" customHeight="1" x14ac:dyDescent="0.25">
      <c r="A18" s="8">
        <v>2</v>
      </c>
      <c r="B18" s="23" t="s">
        <v>30</v>
      </c>
      <c r="C18" s="16" t="s">
        <v>29</v>
      </c>
      <c r="D18" s="5">
        <v>428.57</v>
      </c>
      <c r="E18" s="6">
        <v>10</v>
      </c>
      <c r="F18" s="16" t="s">
        <v>28</v>
      </c>
      <c r="G18" s="25">
        <f t="shared" si="0"/>
        <v>4285.7</v>
      </c>
    </row>
    <row r="19" spans="1:7" ht="29.25" customHeight="1" x14ac:dyDescent="0.25">
      <c r="A19" s="8">
        <v>2</v>
      </c>
      <c r="B19" s="23" t="s">
        <v>32</v>
      </c>
      <c r="C19" s="16" t="s">
        <v>31</v>
      </c>
      <c r="D19" s="5">
        <v>41.24</v>
      </c>
      <c r="E19" s="6">
        <v>5</v>
      </c>
      <c r="F19" s="16" t="s">
        <v>13</v>
      </c>
      <c r="G19" s="25">
        <f t="shared" ref="G19" si="2">D19*E19</f>
        <v>206.20000000000002</v>
      </c>
    </row>
    <row r="20" spans="1:7" ht="15.75" customHeight="1" x14ac:dyDescent="0.25">
      <c r="A20" s="8">
        <v>2</v>
      </c>
      <c r="B20" s="23" t="s">
        <v>33</v>
      </c>
      <c r="C20" s="16" t="s">
        <v>34</v>
      </c>
      <c r="D20" s="5">
        <v>33.659999999999997</v>
      </c>
      <c r="E20" s="6">
        <v>5</v>
      </c>
      <c r="F20" s="16" t="s">
        <v>13</v>
      </c>
      <c r="G20" s="25">
        <f t="shared" ref="G20:G22" si="3">D20*E20</f>
        <v>168.29999999999998</v>
      </c>
    </row>
    <row r="21" spans="1:7" ht="15.75" customHeight="1" x14ac:dyDescent="0.25">
      <c r="A21" s="8">
        <v>2</v>
      </c>
      <c r="B21" s="23" t="s">
        <v>35</v>
      </c>
      <c r="C21" s="16" t="s">
        <v>34</v>
      </c>
      <c r="D21" s="5">
        <v>33.659999999999997</v>
      </c>
      <c r="E21" s="6">
        <v>3</v>
      </c>
      <c r="F21" s="16" t="s">
        <v>13</v>
      </c>
      <c r="G21" s="25">
        <f t="shared" si="3"/>
        <v>100.97999999999999</v>
      </c>
    </row>
    <row r="22" spans="1:7" ht="15.75" customHeight="1" x14ac:dyDescent="0.25">
      <c r="A22" s="8">
        <v>2</v>
      </c>
      <c r="B22" s="23" t="s">
        <v>36</v>
      </c>
      <c r="C22" s="16" t="s">
        <v>31</v>
      </c>
      <c r="D22" s="5">
        <v>666.61</v>
      </c>
      <c r="E22" s="6">
        <v>40</v>
      </c>
      <c r="F22" s="16" t="s">
        <v>13</v>
      </c>
      <c r="G22" s="25">
        <f t="shared" si="3"/>
        <v>26664.400000000001</v>
      </c>
    </row>
    <row r="23" spans="1:7" ht="16.5" customHeight="1" x14ac:dyDescent="0.25">
      <c r="A23" s="31" t="s">
        <v>5</v>
      </c>
      <c r="B23" s="32"/>
      <c r="C23" s="32"/>
      <c r="D23" s="32"/>
      <c r="E23" s="32"/>
      <c r="F23" s="33"/>
      <c r="G23" s="9">
        <f>SUM(G9:G22)</f>
        <v>301458.77</v>
      </c>
    </row>
    <row r="24" spans="1:7" ht="14.25" customHeight="1" x14ac:dyDescent="0.25">
      <c r="A24" s="21"/>
      <c r="B24" s="19"/>
      <c r="C24" s="19"/>
      <c r="D24" s="19"/>
      <c r="E24" s="19"/>
      <c r="F24" s="19"/>
      <c r="G24" s="22"/>
    </row>
    <row r="25" spans="1:7" ht="26.25" customHeight="1" x14ac:dyDescent="0.25">
      <c r="B25" s="28" t="s">
        <v>37</v>
      </c>
      <c r="C25" s="28"/>
      <c r="D25" s="28"/>
      <c r="E25" s="28"/>
      <c r="F25" s="28"/>
      <c r="G25" s="28"/>
    </row>
    <row r="26" spans="1:7" ht="26.25" customHeight="1" x14ac:dyDescent="0.25">
      <c r="B26" s="20"/>
      <c r="C26" s="20"/>
      <c r="D26" s="20"/>
      <c r="E26" s="20"/>
      <c r="F26" s="20"/>
      <c r="G26" s="20"/>
    </row>
    <row r="27" spans="1:7" ht="20.25" customHeight="1" x14ac:dyDescent="0.25">
      <c r="D27" s="10" t="s">
        <v>4</v>
      </c>
      <c r="E27" s="10" t="s">
        <v>6</v>
      </c>
      <c r="F27" s="27" t="s">
        <v>3</v>
      </c>
      <c r="G27" s="27"/>
    </row>
    <row r="28" spans="1:7" x14ac:dyDescent="0.25">
      <c r="D28" s="14" t="s">
        <v>38</v>
      </c>
      <c r="E28" s="10" t="s">
        <v>39</v>
      </c>
      <c r="F28" s="15" t="s">
        <v>40</v>
      </c>
    </row>
  </sheetData>
  <mergeCells count="8">
    <mergeCell ref="A1:G1"/>
    <mergeCell ref="F27:G27"/>
    <mergeCell ref="B25:G25"/>
    <mergeCell ref="A5:G5"/>
    <mergeCell ref="A2:G2"/>
    <mergeCell ref="A3:G3"/>
    <mergeCell ref="A23:F23"/>
    <mergeCell ref="A4:G4"/>
  </mergeCells>
  <printOptions horizontalCentered="1"/>
  <pageMargins left="0.25" right="0.25" top="0.75" bottom="0.75" header="0.3" footer="0.3"/>
  <pageSetup paperSize="9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часть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Демидов Артём Николаевич</cp:lastModifiedBy>
  <cp:lastPrinted>2026-04-14T09:42:34Z</cp:lastPrinted>
  <dcterms:created xsi:type="dcterms:W3CDTF">2017-01-26T10:01:10Z</dcterms:created>
  <dcterms:modified xsi:type="dcterms:W3CDTF">2026-04-14T09:43:38Z</dcterms:modified>
</cp:coreProperties>
</file>