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eva.o\Desktop\Регистрация 2026\ЭМ\Лагерь\"/>
    </mc:Choice>
  </mc:AlternateContent>
  <bookViews>
    <workbookView xWindow="0" yWindow="0" windowWidth="28800" windowHeight="1222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1'!$B$1:$J$21</definedName>
  </definedNames>
  <calcPr calcId="179021" fullPrecision="0"/>
</workbook>
</file>

<file path=xl/calcChain.xml><?xml version="1.0" encoding="utf-8"?>
<calcChain xmlns="http://schemas.openxmlformats.org/spreadsheetml/2006/main">
  <c r="I8" i="29" l="1"/>
  <c r="I9" i="29"/>
  <c r="I10" i="29"/>
  <c r="I11" i="29"/>
  <c r="I12" i="29"/>
  <c r="I13" i="29"/>
  <c r="I14" i="29"/>
  <c r="I15" i="29"/>
  <c r="I16" i="29"/>
  <c r="I17" i="29"/>
  <c r="I7" i="29"/>
  <c r="J17" i="29" l="1"/>
  <c r="J16" i="29"/>
  <c r="J15" i="29"/>
  <c r="J14" i="29"/>
  <c r="J13" i="29"/>
  <c r="J12" i="29"/>
  <c r="J11" i="29"/>
  <c r="J10" i="29"/>
  <c r="J9" i="29"/>
  <c r="J8" i="29"/>
  <c r="J7" i="29"/>
  <c r="J18" i="29" l="1"/>
  <c r="F10" i="17"/>
  <c r="L10" i="17" s="1"/>
  <c r="L18" i="17" s="1"/>
  <c r="I10" i="17"/>
  <c r="J10" i="17"/>
  <c r="K10" i="17" s="1"/>
  <c r="F11" i="17"/>
  <c r="L11" i="17" s="1"/>
  <c r="I11" i="17"/>
  <c r="J11" i="17"/>
  <c r="F12" i="17"/>
  <c r="L12" i="17" s="1"/>
  <c r="I12" i="17"/>
  <c r="J12" i="17"/>
  <c r="F13" i="17"/>
  <c r="I13" i="17"/>
  <c r="J13" i="17"/>
  <c r="L13" i="17"/>
  <c r="F14" i="17"/>
  <c r="L14" i="17" s="1"/>
  <c r="I14" i="17"/>
  <c r="K14" i="17" s="1"/>
  <c r="J14" i="17"/>
  <c r="F15" i="17"/>
  <c r="I15" i="17"/>
  <c r="K15" i="17" s="1"/>
  <c r="J15" i="17"/>
  <c r="L15" i="17"/>
  <c r="F16" i="17"/>
  <c r="L16" i="17" s="1"/>
  <c r="I16" i="17"/>
  <c r="J16" i="17"/>
  <c r="K16" i="17" s="1"/>
  <c r="F10" i="11"/>
  <c r="L10" i="11" s="1"/>
  <c r="I10" i="11"/>
  <c r="J10" i="11"/>
  <c r="F11" i="11"/>
  <c r="L11" i="11" s="1"/>
  <c r="N11" i="11" s="1"/>
  <c r="I11" i="11"/>
  <c r="J11" i="11"/>
  <c r="K11" i="11" s="1"/>
  <c r="F12" i="11"/>
  <c r="I12" i="11"/>
  <c r="J12" i="11"/>
  <c r="K12" i="11"/>
  <c r="L12" i="11"/>
  <c r="N12" i="11"/>
  <c r="F13" i="11"/>
  <c r="L13" i="11" s="1"/>
  <c r="N13" i="11" s="1"/>
  <c r="I13" i="11"/>
  <c r="J13" i="11"/>
  <c r="F14" i="11"/>
  <c r="I14" i="11"/>
  <c r="J14" i="11"/>
  <c r="K14" i="11" s="1"/>
  <c r="L14" i="11"/>
  <c r="N14" i="11" s="1"/>
  <c r="F15" i="11"/>
  <c r="L15" i="11" s="1"/>
  <c r="N15" i="11" s="1"/>
  <c r="I15" i="11"/>
  <c r="J15" i="11"/>
  <c r="K15" i="11" s="1"/>
  <c r="F16" i="11"/>
  <c r="I16" i="11"/>
  <c r="K16" i="11" s="1"/>
  <c r="J16" i="11"/>
  <c r="L16" i="11"/>
  <c r="N16" i="11"/>
  <c r="F8" i="19"/>
  <c r="L8" i="19" s="1"/>
  <c r="L16" i="19" s="1"/>
  <c r="I8" i="19"/>
  <c r="J8" i="19"/>
  <c r="K8" i="19"/>
  <c r="F9" i="19"/>
  <c r="I9" i="19"/>
  <c r="J9" i="19"/>
  <c r="K9" i="19"/>
  <c r="L9" i="19"/>
  <c r="F10" i="19"/>
  <c r="L10" i="19" s="1"/>
  <c r="I10" i="19"/>
  <c r="J10" i="19"/>
  <c r="K10" i="19" s="1"/>
  <c r="F11" i="19"/>
  <c r="L11" i="19" s="1"/>
  <c r="I11" i="19"/>
  <c r="J11" i="19"/>
  <c r="F12" i="19"/>
  <c r="L12" i="19" s="1"/>
  <c r="I12" i="19"/>
  <c r="J12" i="19"/>
  <c r="K12" i="19"/>
  <c r="F13" i="19"/>
  <c r="L13" i="19" s="1"/>
  <c r="I13" i="19"/>
  <c r="J13" i="19"/>
  <c r="K13" i="19"/>
  <c r="F14" i="19"/>
  <c r="I14" i="19"/>
  <c r="J14" i="19"/>
  <c r="K14" i="19"/>
  <c r="L14" i="19"/>
  <c r="K11" i="19" l="1"/>
  <c r="K11" i="17"/>
  <c r="K13" i="11"/>
  <c r="K10" i="11"/>
  <c r="K13" i="17"/>
  <c r="K12" i="17"/>
  <c r="N10" i="11"/>
  <c r="N18" i="11" s="1"/>
  <c r="L18" i="11"/>
</calcChain>
</file>

<file path=xl/sharedStrings.xml><?xml version="1.0" encoding="utf-8"?>
<sst xmlns="http://schemas.openxmlformats.org/spreadsheetml/2006/main" count="154" uniqueCount="74">
  <si>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</si>
  <si>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</si>
  <si>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</si>
  <si>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</si>
  <si>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</si>
  <si>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</si>
  <si>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</si>
  <si>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</si>
  <si>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</si>
  <si>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</si>
  <si>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</si>
  <si>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</si>
  <si>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</si>
  <si>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</si>
  <si>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</si>
  <si>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</si>
  <si>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</si>
  <si>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</si>
  <si>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</si>
  <si>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</si>
  <si>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</si>
  <si>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</si>
  <si>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</si>
  <si>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</si>
  <si>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</si>
  <si>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</si>
  <si>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</si>
  <si>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</si>
  <si>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</si>
  <si>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</si>
  <si>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</si>
  <si>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</si>
  <si>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</si>
  <si>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</si>
  <si>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</si>
  <si>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</si>
  <si>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</si>
  <si>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</si>
  <si>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</si>
  <si>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</si>
  <si>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</si>
  <si>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</si>
  <si>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</si>
  <si>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</si>
  <si>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</si>
  <si>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</si>
  <si>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</si>
  <si>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</si>
  <si>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</si>
  <si>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</si>
  <si>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</si>
  <si>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</si>
  <si>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</si>
  <si>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</si>
  <si>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</si>
  <si>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</si>
  <si>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</si>
  <si>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</si>
  <si>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</si>
  <si>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>шт</t>
  </si>
  <si>
    <t>Мешки для мусора 120 л, черные, в рулоне 10 шт., особо прочные, ПВД 40 мкм, 70х110 см, LAIMA, 605341</t>
  </si>
  <si>
    <t>Мешки для мусора 60 л, черные, в рулоне 20 шт., ПНД 10 мкм, 60х70 см, LAIMA стандарт, 601381</t>
  </si>
  <si>
    <t>Мешки для мусора 30 л, черные, в рулоне 30 шт., ПНД 8 мкм, 50х60 см, ОФИСМАГ стандарт, 601379</t>
  </si>
  <si>
    <t>Салфетки универсальные, КОМПЛЕКТ 3 шт., микрофибра, 25х25 см, ассорти (синяя, зеленая, желтая), 200 г/м2, ОФИСМАГ, 603864</t>
  </si>
  <si>
    <t>Стакан одноразовый пластиковый, прозрачный 200 мл, КОМПЛЕКТ 100 шт., БЮДЖЕТ, ПП, холодное/горячее, LAIMA, 600933</t>
  </si>
  <si>
    <t>Салфетки бумажные 100 штук, 24х24 см, LAIMA, белые, 100% целлюлоза, 126907</t>
  </si>
  <si>
    <t>Бумага туалетная 200 метров, TORK (Система T2) UNIVERSAL, 1-слойная, КОМПЛЕКТ 12 рулонов, 120197</t>
  </si>
  <si>
    <t>Полотенца бумажные (1 пачка 200 листов) LAIMA (Система H3) PREMIUM UNIT PACK, 2-слойные, 21х21,6 см, V-сложение, 112140</t>
  </si>
  <si>
    <t>Бахилы КОМПЛЕКТ 100 шт. (50 пар) в упаковке, СТАНДАРТ, размер 40х14 см, 2,8 г, ПНД, LAIMA, 104979</t>
  </si>
  <si>
    <t>Швабра с флаундером 40 см, телескопический черенок 130 см, еврорезьба, МОП микрофибра (ТИП К), YORK "Salsa", 81300</t>
  </si>
  <si>
    <t>Насадка МОП плоская для швабры/держателя 40 см, карманы (ТИП К), микрофибра/абразив, упаковка, LAIMA, 601477</t>
  </si>
  <si>
    <t>Источник инф. № 1
Вх.№17/АХР</t>
  </si>
  <si>
    <t>Источник инф. № 2
Вх.№18/АХР</t>
  </si>
  <si>
    <t>Источник инф. № 3
Вх.№19/АХР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</si>
</sst>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₽_-;\-* #,##0.00\ _₽_-;_-* &quot;-&quot;??\ _₽_-;_-@_-"/>
    <numFmt numFmtId="165" formatCode="0.0%"/>
    <numFmt numFmtId="166" formatCode="#,##0.0000"/>
    <numFmt numFmtId="167" formatCode="_-* #,##0.00_р_._-;\-* #,##0.00_р_._-;_-* &quot;-&quot;??_р_._-;_-@_-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20" fillId="0" borderId="0"/>
    <xf numFmtId="0" fontId="21" fillId="0" borderId="0"/>
    <xf numFmtId="0" fontId="21" fillId="0" borderId="0"/>
  </cellStyleXfs>
  <cellXfs count="106">
    <xf numFmtId="0" fontId="0" fillId="0" borderId="0" xfId="0"/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2" borderId="1" xfId="0" applyFont="1" applyFill="1" applyBorder="1" applyAlignment="1">
      <alignment horizontal="lef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4" fontId="27" fillId="2" borderId="3" xfId="0" applyNumberFormat="1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lef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righ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top" wrapText="1"/>
    </xf>
    <xf numFmtId="10" fontId="30" fillId="0" borderId="1" xfId="0" applyNumberFormat="1" applyFont="1" applyFill="1" applyBorder="1" applyAlignment="1">
      <alignment horizontal="center" vertical="center" wrapText="1"/>
    </xf>
    <xf numFmtId="0" fontId="32" fillId="0" borderId="0" xfId="0" applyFont="1"/>
    <xf numFmtId="4" fontId="30" fillId="2" borderId="3" xfId="0" applyNumberFormat="1" applyFont="1" applyFill="1" applyBorder="1" applyAlignment="1">
      <alignment horizontal="center" vertical="center" wrapText="1"/>
    </xf>
    <xf numFmtId="165" fontId="30" fillId="2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0" fontId="30" fillId="3" borderId="1" xfId="0" applyNumberFormat="1" applyFont="1" applyFill="1" applyBorder="1" applyAlignment="1">
      <alignment horizontal="center" vertical="center" wrapText="1"/>
    </xf>
    <xf numFmtId="165" fontId="30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31" fillId="0" borderId="4" xfId="0" applyFont="1" applyBorder="1" applyAlignment="1">
      <alignment horizontal="righ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left"/>
    </xf>
    <xf numFmtId="0" fontId="35" fillId="0" borderId="5" xfId="0" applyFont="1" applyBorder="1" applyAlignment="1">
      <alignment horizontal="left"/>
    </xf>
    <xf numFmtId="0" fontId="37" fillId="6" borderId="1" xfId="0" applyFont="1" applyFill="1" applyBorder="1" applyAlignment="1">
      <alignment horizontal="center" vertical="center"/>
    </xf>
    <xf numFmtId="167" fontId="37" fillId="0" borderId="5" xfId="0" applyNumberFormat="1" applyFont="1" applyBorder="1" applyAlignment="1">
      <alignment vertical="center"/>
    </xf>
    <xf numFmtId="164" fontId="19" fillId="4" borderId="1" xfId="0" applyNumberFormat="1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2" fontId="38" fillId="0" borderId="11" xfId="0" applyNumberFormat="1" applyFont="1" applyFill="1" applyBorder="1" applyAlignment="1" applyProtection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4" fillId="2" borderId="9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2" fillId="0" borderId="1" xfId="0" applyNumberFormat="1" applyFont="1" applyBorder="1" applyAlignment="1">
      <alignment horizontal="center" vertical="center" wrapText="1"/>
    </xf>
    <xf numFmtId="0" fontId="31" fillId="0" borderId="8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10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5" xfId="0" applyNumberFormat="1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top" wrapText="1"/>
    </xf>
    <xf numFmtId="0" fontId="24" fillId="2" borderId="2" xfId="0" applyFont="1" applyFill="1" applyBorder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2" fillId="0" borderId="7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ColWidth="9.140625"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30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38"/>
      <c r="B9" s="38"/>
    </row>
    <row r="10" spans="1:2" ht="15.75" x14ac:dyDescent="0.25">
      <c r="A10" s="67" t="s">
        <v>4</v>
      </c>
      <c r="B10" s="67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6" ht="68.25" customHeight="1" x14ac:dyDescent="0.25">
      <c r="A2" s="73" t="s">
        <v>42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6" ht="35.25" customHeight="1" x14ac:dyDescent="0.25">
      <c r="A3" s="71" t="s">
        <v>44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4" t="s">
        <v>9</v>
      </c>
      <c r="B5" s="76" t="s">
        <v>22</v>
      </c>
      <c r="C5" s="78" t="s">
        <v>53</v>
      </c>
      <c r="D5" s="79"/>
      <c r="E5" s="79"/>
      <c r="F5" s="80"/>
      <c r="G5" s="76" t="s">
        <v>23</v>
      </c>
      <c r="H5" s="76" t="s">
        <v>24</v>
      </c>
      <c r="I5" s="68" t="s">
        <v>21</v>
      </c>
      <c r="J5" s="68"/>
      <c r="K5" s="68"/>
      <c r="L5" s="43" t="s">
        <v>34</v>
      </c>
      <c r="P5" s="30"/>
    </row>
    <row r="6" spans="1:16" ht="89.25" x14ac:dyDescent="0.25">
      <c r="A6" s="75"/>
      <c r="B6" s="77"/>
      <c r="C6" s="45" t="s">
        <v>50</v>
      </c>
      <c r="D6" s="45" t="s">
        <v>51</v>
      </c>
      <c r="E6" s="45" t="s">
        <v>52</v>
      </c>
      <c r="F6" s="14"/>
      <c r="G6" s="81"/>
      <c r="H6" s="81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9" t="s">
        <v>33</v>
      </c>
      <c r="B16" s="70"/>
      <c r="C16" s="70"/>
      <c r="D16" s="70"/>
      <c r="E16" s="70"/>
      <c r="F16" s="70"/>
      <c r="G16" s="70"/>
      <c r="H16" s="70"/>
      <c r="I16" s="70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54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8"/>
      <c r="B9" s="8"/>
    </row>
    <row r="10" spans="1:2" ht="15.75" x14ac:dyDescent="0.25">
      <c r="A10" s="67" t="s">
        <v>4</v>
      </c>
      <c r="B10" s="67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8" ht="14.25" customHeight="1" x14ac:dyDescent="0.25">
      <c r="A2" s="73" t="s">
        <v>28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8" x14ac:dyDescent="0.25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8" ht="49.5" customHeight="1" x14ac:dyDescent="0.25">
      <c r="A4" s="71" t="s">
        <v>29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8" ht="21.75" customHeight="1" x14ac:dyDescent="0.25">
      <c r="A5" s="71" t="s">
        <v>39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4" t="s">
        <v>9</v>
      </c>
      <c r="B7" s="76" t="s">
        <v>22</v>
      </c>
      <c r="C7" s="78" t="s">
        <v>53</v>
      </c>
      <c r="D7" s="79"/>
      <c r="E7" s="79"/>
      <c r="F7" s="80"/>
      <c r="G7" s="76" t="s">
        <v>23</v>
      </c>
      <c r="H7" s="76" t="s">
        <v>24</v>
      </c>
      <c r="I7" s="82" t="s">
        <v>21</v>
      </c>
      <c r="J7" s="82"/>
      <c r="K7" s="82"/>
      <c r="L7" s="13" t="s">
        <v>34</v>
      </c>
      <c r="M7" s="44" t="s">
        <v>49</v>
      </c>
      <c r="N7" s="83" t="s">
        <v>38</v>
      </c>
      <c r="R7" s="30"/>
    </row>
    <row r="8" spans="1:18" ht="153" x14ac:dyDescent="0.25">
      <c r="A8" s="75"/>
      <c r="B8" s="77"/>
      <c r="C8" s="45" t="s">
        <v>50</v>
      </c>
      <c r="D8" s="45" t="s">
        <v>51</v>
      </c>
      <c r="E8" s="45" t="s">
        <v>52</v>
      </c>
      <c r="F8" s="14"/>
      <c r="G8" s="81"/>
      <c r="H8" s="81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4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9" t="s">
        <v>33</v>
      </c>
      <c r="B18" s="70"/>
      <c r="C18" s="70"/>
      <c r="D18" s="70"/>
      <c r="E18" s="70"/>
      <c r="F18" s="70"/>
      <c r="G18" s="70"/>
      <c r="H18" s="70"/>
      <c r="I18" s="70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54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8"/>
      <c r="B9" s="8"/>
    </row>
    <row r="10" spans="1:2" ht="15.75" x14ac:dyDescent="0.25">
      <c r="A10" s="67" t="s">
        <v>4</v>
      </c>
      <c r="B10" s="67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6" ht="14.25" customHeight="1" x14ac:dyDescent="0.25">
      <c r="A2" s="73" t="s">
        <v>40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6" x14ac:dyDescent="0.25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6" ht="49.5" customHeight="1" x14ac:dyDescent="0.25">
      <c r="A4" s="71" t="s">
        <v>45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6" ht="21" customHeight="1" x14ac:dyDescent="0.25">
      <c r="A5" s="71" t="s">
        <v>43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4" t="s">
        <v>9</v>
      </c>
      <c r="B7" s="76" t="s">
        <v>22</v>
      </c>
      <c r="C7" s="78" t="s">
        <v>53</v>
      </c>
      <c r="D7" s="79"/>
      <c r="E7" s="79"/>
      <c r="F7" s="80"/>
      <c r="G7" s="76" t="s">
        <v>23</v>
      </c>
      <c r="H7" s="76" t="s">
        <v>24</v>
      </c>
      <c r="I7" s="68" t="s">
        <v>21</v>
      </c>
      <c r="J7" s="68"/>
      <c r="K7" s="68"/>
      <c r="L7" s="13" t="s">
        <v>34</v>
      </c>
      <c r="P7" s="30"/>
    </row>
    <row r="8" spans="1:16" ht="89.25" x14ac:dyDescent="0.25">
      <c r="A8" s="75"/>
      <c r="B8" s="77"/>
      <c r="C8" s="45" t="s">
        <v>50</v>
      </c>
      <c r="D8" s="45" t="s">
        <v>51</v>
      </c>
      <c r="E8" s="45" t="s">
        <v>52</v>
      </c>
      <c r="F8" s="14"/>
      <c r="G8" s="81"/>
      <c r="H8" s="81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9" t="s">
        <v>33</v>
      </c>
      <c r="B18" s="70"/>
      <c r="C18" s="70"/>
      <c r="D18" s="70"/>
      <c r="E18" s="70"/>
      <c r="F18" s="70"/>
      <c r="G18" s="70"/>
      <c r="H18" s="70"/>
      <c r="I18" s="70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3" t="s">
        <v>12</v>
      </c>
      <c r="B2" s="63"/>
    </row>
    <row r="3" spans="1:2" ht="33.75" customHeight="1" x14ac:dyDescent="0.25">
      <c r="A3" s="63"/>
      <c r="B3" s="63"/>
    </row>
    <row r="4" spans="1:2" ht="15.75" x14ac:dyDescent="0.25">
      <c r="A4" s="85" t="s">
        <v>0</v>
      </c>
      <c r="B4" s="85"/>
    </row>
    <row r="5" spans="1:2" ht="15.75" x14ac:dyDescent="0.25">
      <c r="A5" s="86" t="s">
        <v>1</v>
      </c>
      <c r="B5" s="23" t="s">
        <v>13</v>
      </c>
    </row>
    <row r="6" spans="1:2" ht="54.75" customHeight="1" x14ac:dyDescent="0.25">
      <c r="A6" s="87"/>
      <c r="B6" s="23" t="s">
        <v>14</v>
      </c>
    </row>
    <row r="7" spans="1:2" ht="42" customHeight="1" x14ac:dyDescent="0.25">
      <c r="A7" s="87"/>
      <c r="B7" s="23" t="s">
        <v>15</v>
      </c>
    </row>
    <row r="8" spans="1:2" ht="38.25" customHeight="1" x14ac:dyDescent="0.25">
      <c r="A8" s="88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2" t="s">
        <v>7</v>
      </c>
      <c r="B14" s="62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J21"/>
  <sheetViews>
    <sheetView tabSelected="1" topLeftCell="B4" zoomScale="82" zoomScaleNormal="82" workbookViewId="0">
      <selection activeCell="J18" sqref="J18"/>
    </sheetView>
  </sheetViews>
  <sheetFormatPr defaultRowHeight="15" x14ac:dyDescent="0.25"/>
  <cols>
    <col min="2" max="2" width="6.5703125" customWidth="1"/>
    <col min="3" max="3" width="38.85546875" customWidth="1"/>
    <col min="4" max="4" width="10.42578125" customWidth="1"/>
    <col min="5" max="7" width="12.28515625" customWidth="1"/>
    <col min="8" max="8" width="11.140625" customWidth="1"/>
    <col min="9" max="9" width="12.7109375" style="46" customWidth="1"/>
    <col min="10" max="10" width="14.140625" customWidth="1"/>
  </cols>
  <sheetData>
    <row r="1" spans="2:10" x14ac:dyDescent="0.25">
      <c r="H1" s="47"/>
      <c r="I1" s="47"/>
      <c r="J1" s="47"/>
    </row>
    <row r="2" spans="2:10" ht="18" customHeight="1" x14ac:dyDescent="0.25">
      <c r="B2" s="51"/>
      <c r="C2" s="51"/>
      <c r="D2" s="51"/>
      <c r="E2" s="50"/>
      <c r="F2" s="50"/>
      <c r="G2" s="50"/>
      <c r="H2" s="51"/>
      <c r="I2" s="51"/>
      <c r="J2" s="51"/>
    </row>
    <row r="3" spans="2:10" ht="34.9" customHeight="1" x14ac:dyDescent="0.25">
      <c r="B3" s="94" t="s">
        <v>9</v>
      </c>
      <c r="C3" s="94" t="s">
        <v>22</v>
      </c>
      <c r="D3" s="94" t="s">
        <v>55</v>
      </c>
      <c r="E3" s="90" t="s">
        <v>53</v>
      </c>
      <c r="F3" s="90"/>
      <c r="G3" s="90"/>
      <c r="H3" s="103" t="s">
        <v>23</v>
      </c>
      <c r="I3" s="97" t="s">
        <v>56</v>
      </c>
      <c r="J3" s="91" t="s">
        <v>58</v>
      </c>
    </row>
    <row r="4" spans="2:10" ht="24" customHeight="1" x14ac:dyDescent="0.25">
      <c r="B4" s="95"/>
      <c r="C4" s="95"/>
      <c r="D4" s="95"/>
      <c r="E4" s="90" t="s">
        <v>71</v>
      </c>
      <c r="F4" s="90" t="s">
        <v>72</v>
      </c>
      <c r="G4" s="90" t="s">
        <v>73</v>
      </c>
      <c r="H4" s="104"/>
      <c r="I4" s="98"/>
      <c r="J4" s="92"/>
    </row>
    <row r="5" spans="2:10" ht="60.6" customHeight="1" x14ac:dyDescent="0.25">
      <c r="B5" s="96"/>
      <c r="C5" s="96"/>
      <c r="D5" s="96"/>
      <c r="E5" s="90"/>
      <c r="F5" s="90"/>
      <c r="G5" s="90"/>
      <c r="H5" s="105"/>
      <c r="I5" s="99"/>
      <c r="J5" s="93"/>
    </row>
    <row r="6" spans="2:10" ht="20.45" customHeight="1" x14ac:dyDescent="0.25">
      <c r="B6" s="52">
        <v>1</v>
      </c>
      <c r="C6" s="53">
        <v>2</v>
      </c>
      <c r="D6" s="53">
        <v>3</v>
      </c>
      <c r="E6" s="53">
        <v>4</v>
      </c>
      <c r="F6" s="53">
        <v>5</v>
      </c>
      <c r="G6" s="53">
        <v>6</v>
      </c>
      <c r="H6" s="53">
        <v>7</v>
      </c>
      <c r="I6" s="53">
        <v>8</v>
      </c>
      <c r="J6" s="53">
        <v>9</v>
      </c>
    </row>
    <row r="7" spans="2:10" ht="38.25" x14ac:dyDescent="0.25">
      <c r="B7" s="54">
        <v>1</v>
      </c>
      <c r="C7" s="59" t="s">
        <v>60</v>
      </c>
      <c r="D7" s="56" t="s">
        <v>59</v>
      </c>
      <c r="E7" s="60">
        <v>323.18</v>
      </c>
      <c r="F7" s="57">
        <v>349.03</v>
      </c>
      <c r="G7" s="61">
        <v>3425.57</v>
      </c>
      <c r="H7" s="60">
        <v>5</v>
      </c>
      <c r="I7" s="57">
        <f>E7</f>
        <v>323.18</v>
      </c>
      <c r="J7" s="58">
        <f>I7*H7</f>
        <v>1615.9</v>
      </c>
    </row>
    <row r="8" spans="2:10" ht="38.25" x14ac:dyDescent="0.25">
      <c r="B8" s="55">
        <v>2</v>
      </c>
      <c r="C8" s="59" t="s">
        <v>61</v>
      </c>
      <c r="D8" s="56" t="s">
        <v>59</v>
      </c>
      <c r="E8" s="60">
        <v>91.12</v>
      </c>
      <c r="F8" s="57">
        <v>98.41</v>
      </c>
      <c r="G8" s="61">
        <v>96.59</v>
      </c>
      <c r="H8" s="60">
        <v>8</v>
      </c>
      <c r="I8" s="57">
        <f t="shared" ref="I8:I17" si="0">E8</f>
        <v>91.12</v>
      </c>
      <c r="J8" s="58">
        <f t="shared" ref="J8:J17" si="1">I8*H8</f>
        <v>728.96</v>
      </c>
    </row>
    <row r="9" spans="2:10" ht="38.25" x14ac:dyDescent="0.25">
      <c r="B9" s="55">
        <v>3</v>
      </c>
      <c r="C9" s="59" t="s">
        <v>62</v>
      </c>
      <c r="D9" s="56" t="s">
        <v>59</v>
      </c>
      <c r="E9" s="60">
        <v>74.680000000000007</v>
      </c>
      <c r="F9" s="57">
        <v>80.650000000000006</v>
      </c>
      <c r="G9" s="61">
        <v>79.16</v>
      </c>
      <c r="H9" s="60">
        <v>8</v>
      </c>
      <c r="I9" s="57">
        <f t="shared" si="0"/>
        <v>74.680000000000007</v>
      </c>
      <c r="J9" s="58">
        <f t="shared" si="1"/>
        <v>597.44000000000005</v>
      </c>
    </row>
    <row r="10" spans="2:10" ht="51" x14ac:dyDescent="0.25">
      <c r="B10" s="55">
        <v>4</v>
      </c>
      <c r="C10" s="59" t="s">
        <v>63</v>
      </c>
      <c r="D10" s="56" t="s">
        <v>59</v>
      </c>
      <c r="E10" s="60">
        <v>160.83000000000001</v>
      </c>
      <c r="F10" s="57">
        <v>173.7</v>
      </c>
      <c r="G10" s="61">
        <v>170.48</v>
      </c>
      <c r="H10" s="60">
        <v>9</v>
      </c>
      <c r="I10" s="57">
        <f t="shared" si="0"/>
        <v>160.83000000000001</v>
      </c>
      <c r="J10" s="58">
        <f t="shared" si="1"/>
        <v>1447.47</v>
      </c>
    </row>
    <row r="11" spans="2:10" ht="51" x14ac:dyDescent="0.25">
      <c r="B11" s="55">
        <v>5</v>
      </c>
      <c r="C11" s="59" t="s">
        <v>64</v>
      </c>
      <c r="D11" s="56" t="s">
        <v>59</v>
      </c>
      <c r="E11" s="60">
        <v>133.59</v>
      </c>
      <c r="F11" s="57">
        <v>144.28</v>
      </c>
      <c r="G11" s="61">
        <v>141.61000000000001</v>
      </c>
      <c r="H11" s="60">
        <v>9</v>
      </c>
      <c r="I11" s="57">
        <f t="shared" si="0"/>
        <v>133.59</v>
      </c>
      <c r="J11" s="58">
        <f t="shared" si="1"/>
        <v>1202.31</v>
      </c>
    </row>
    <row r="12" spans="2:10" ht="25.5" x14ac:dyDescent="0.25">
      <c r="B12" s="55">
        <v>6</v>
      </c>
      <c r="C12" s="59" t="s">
        <v>65</v>
      </c>
      <c r="D12" s="56" t="s">
        <v>59</v>
      </c>
      <c r="E12" s="60">
        <v>38.93</v>
      </c>
      <c r="F12" s="57">
        <v>42.04</v>
      </c>
      <c r="G12" s="61">
        <v>41.27</v>
      </c>
      <c r="H12" s="60">
        <v>5</v>
      </c>
      <c r="I12" s="57">
        <f t="shared" si="0"/>
        <v>38.93</v>
      </c>
      <c r="J12" s="58">
        <f t="shared" si="1"/>
        <v>194.65</v>
      </c>
    </row>
    <row r="13" spans="2:10" ht="38.25" x14ac:dyDescent="0.25">
      <c r="B13" s="55">
        <v>7</v>
      </c>
      <c r="C13" s="59" t="s">
        <v>66</v>
      </c>
      <c r="D13" s="56" t="s">
        <v>59</v>
      </c>
      <c r="E13" s="60">
        <v>1829.86</v>
      </c>
      <c r="F13" s="57">
        <v>1976.25</v>
      </c>
      <c r="G13" s="61">
        <v>1939.65</v>
      </c>
      <c r="H13" s="60">
        <v>10</v>
      </c>
      <c r="I13" s="57">
        <f t="shared" si="0"/>
        <v>1829.86</v>
      </c>
      <c r="J13" s="58">
        <f t="shared" si="1"/>
        <v>18298.599999999999</v>
      </c>
    </row>
    <row r="14" spans="2:10" ht="38.25" x14ac:dyDescent="0.25">
      <c r="B14" s="55">
        <v>8</v>
      </c>
      <c r="C14" s="59" t="s">
        <v>67</v>
      </c>
      <c r="D14" s="56" t="s">
        <v>59</v>
      </c>
      <c r="E14" s="60">
        <v>172.7</v>
      </c>
      <c r="F14" s="57">
        <v>186.52</v>
      </c>
      <c r="G14" s="61">
        <v>183.06</v>
      </c>
      <c r="H14" s="60">
        <v>10</v>
      </c>
      <c r="I14" s="57">
        <f t="shared" si="0"/>
        <v>172.7</v>
      </c>
      <c r="J14" s="58">
        <f t="shared" si="1"/>
        <v>1727</v>
      </c>
    </row>
    <row r="15" spans="2:10" ht="38.25" x14ac:dyDescent="0.25">
      <c r="B15" s="55">
        <v>9</v>
      </c>
      <c r="C15" s="59" t="s">
        <v>68</v>
      </c>
      <c r="D15" s="56" t="s">
        <v>59</v>
      </c>
      <c r="E15" s="60">
        <v>115.13</v>
      </c>
      <c r="F15" s="57">
        <v>124.34</v>
      </c>
      <c r="G15" s="61">
        <v>122.04</v>
      </c>
      <c r="H15" s="60">
        <v>5</v>
      </c>
      <c r="I15" s="57">
        <f t="shared" si="0"/>
        <v>115.13</v>
      </c>
      <c r="J15" s="58">
        <f t="shared" si="1"/>
        <v>575.65</v>
      </c>
    </row>
    <row r="16" spans="2:10" ht="51" x14ac:dyDescent="0.25">
      <c r="B16" s="55">
        <v>10</v>
      </c>
      <c r="C16" s="59" t="s">
        <v>69</v>
      </c>
      <c r="D16" s="56" t="s">
        <v>59</v>
      </c>
      <c r="E16" s="60">
        <v>865.61</v>
      </c>
      <c r="F16" s="57">
        <v>934.86</v>
      </c>
      <c r="G16" s="61">
        <v>917.55</v>
      </c>
      <c r="H16" s="60">
        <v>2</v>
      </c>
      <c r="I16" s="57">
        <f t="shared" si="0"/>
        <v>865.61</v>
      </c>
      <c r="J16" s="58">
        <f t="shared" si="1"/>
        <v>1731.22</v>
      </c>
    </row>
    <row r="17" spans="2:10" ht="51" x14ac:dyDescent="0.25">
      <c r="B17" s="55">
        <v>11</v>
      </c>
      <c r="C17" s="59" t="s">
        <v>70</v>
      </c>
      <c r="D17" s="56" t="s">
        <v>59</v>
      </c>
      <c r="E17" s="60">
        <v>289.7</v>
      </c>
      <c r="F17" s="57">
        <v>312.88</v>
      </c>
      <c r="G17" s="61">
        <v>307.08</v>
      </c>
      <c r="H17" s="60">
        <v>2</v>
      </c>
      <c r="I17" s="57">
        <f t="shared" si="0"/>
        <v>289.7</v>
      </c>
      <c r="J17" s="58">
        <f t="shared" si="1"/>
        <v>579.4</v>
      </c>
    </row>
    <row r="18" spans="2:10" ht="21" customHeight="1" x14ac:dyDescent="0.25">
      <c r="B18" s="100" t="s">
        <v>57</v>
      </c>
      <c r="C18" s="101"/>
      <c r="D18" s="101"/>
      <c r="E18" s="101"/>
      <c r="F18" s="101"/>
      <c r="G18" s="101"/>
      <c r="H18" s="101"/>
      <c r="I18" s="101"/>
      <c r="J18" s="49">
        <f>SUM(J7:J17)</f>
        <v>28698.6</v>
      </c>
    </row>
    <row r="19" spans="2:10" ht="17.25" customHeight="1" x14ac:dyDescent="0.25">
      <c r="B19" s="102"/>
      <c r="C19" s="102"/>
      <c r="D19" s="102"/>
      <c r="E19" s="102"/>
    </row>
    <row r="21" spans="2:10" s="48" customFormat="1" ht="15.75" x14ac:dyDescent="0.25">
      <c r="B21" s="89"/>
      <c r="C21" s="89"/>
      <c r="D21" s="89"/>
      <c r="E21" s="89"/>
      <c r="F21" s="89"/>
      <c r="G21" s="89"/>
      <c r="H21" s="89"/>
      <c r="I21" s="89"/>
      <c r="J21" s="89"/>
    </row>
  </sheetData>
  <mergeCells count="13">
    <mergeCell ref="B21:J21"/>
    <mergeCell ref="E4:E5"/>
    <mergeCell ref="F4:F5"/>
    <mergeCell ref="G4:G5"/>
    <mergeCell ref="J3:J5"/>
    <mergeCell ref="B3:B5"/>
    <mergeCell ref="C3:C5"/>
    <mergeCell ref="I3:I5"/>
    <mergeCell ref="B18:I18"/>
    <mergeCell ref="B19:E19"/>
    <mergeCell ref="D3:D5"/>
    <mergeCell ref="E3:G3"/>
    <mergeCell ref="H3:H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Гусева Ольга Владимировна</cp:lastModifiedBy>
  <cp:lastPrinted>2024-05-17T09:29:19Z</cp:lastPrinted>
  <dcterms:created xsi:type="dcterms:W3CDTF">2011-08-15T06:57:36Z</dcterms:created>
  <dcterms:modified xsi:type="dcterms:W3CDTF">2026-04-17T08:50:26Z</dcterms:modified>
</cp:coreProperties>
</file>