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wmf" ContentType="image/x-wmf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5" rupBuild="14420"/>
  <workbookPr defaultThemeVersion="124226"/>
  <mc:AlternateContent xmlns:mc="http://schemas.openxmlformats.org/markup-compatibility/2006">
    <mc:Choice Requires="x15">
      <x15ac:absPath xmlns:x15ac="http://schemas.microsoft.com/office/spreadsheetml/2010/11/ac" url="C:\Users\Klimina\Desktop\179 поверка\"/>
    </mc:Choice>
  </mc:AlternateContent>
  <bookViews>
    <workbookView xWindow="0" yWindow="0" windowWidth="23205" windowHeight="11340"/>
  </bookViews>
  <sheets>
    <sheet name="Лист1" sheetId="10" r:id="rId1"/>
  </sheets>
  <definedNames>
    <definedName name="_xlnm.Print_Area" localSheetId="0">Лист1!$A$1:$M$18</definedName>
  </definedNames>
  <calcPr calcId="191029" iterateDelta="1E-4"/>
  <extLs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  <xcalcf:feature name="microsoft.com:LAMBDA_WF"/>
        <xcalcf:feature name="microsoft.com:ARRAYTEXT_WF"/>
      </xcalcf:calcFeatures>
    </ext>
    <ext xmlns:xlwcv="http://schemas.microsoft.com/office/spreadsheetml/2024/workbookCompatibilityVersion" uri="{D14903EA-33C4-47F7-8F05-3474C54BE107}">
      <xlwcv:version setVersion="1"/>
    </ext>
  </extLst>
</workbook>
</file>

<file path=xl/calcChain.xml><?xml version="1.0" encoding="utf-8"?>
<calcChain xmlns="http://schemas.openxmlformats.org/spreadsheetml/2006/main">
  <c r="M8" i="10" l="1"/>
  <c r="D9" i="10" s="1"/>
  <c r="G8" i="10"/>
  <c r="I8" i="10"/>
  <c r="J8" i="10" l="1"/>
</calcChain>
</file>

<file path=xl/sharedStrings.xml><?xml version="1.0" encoding="utf-8"?>
<sst xmlns="http://schemas.openxmlformats.org/spreadsheetml/2006/main" count="28" uniqueCount="28">
  <si>
    <t>(указывается предмет контракта)</t>
  </si>
  <si>
    <t>№ п/п</t>
  </si>
  <si>
    <t>Обоснование и расчет начальной максимальной цены</t>
  </si>
  <si>
    <t>единица измерения</t>
  </si>
  <si>
    <t>количество товара</t>
  </si>
  <si>
    <t xml:space="preserve">Итого: </t>
  </si>
  <si>
    <t>Объект закупки</t>
  </si>
  <si>
    <t>Работник контрактной службы/контрактный управляющий:                                                                      заместитель директора по АХР</t>
  </si>
  <si>
    <r>
      <t xml:space="preserve">Используемый метод определения начальной максимальной цены: </t>
    </r>
    <r>
      <rPr>
        <b/>
        <sz val="12"/>
        <rFont val="Times New Roman"/>
        <family val="1"/>
        <charset val="204"/>
      </rPr>
      <t xml:space="preserve">сопоставимых рыночных цен (анализа рынка)
</t>
    </r>
  </si>
  <si>
    <t>Обоснования начальной (максимальной) цены контракта, цены контракта, заключаемого с единственным поставщиком (подрядчиком, исполнителем)</t>
  </si>
  <si>
    <t>ОКПД 2/КТРУ</t>
  </si>
  <si>
    <t>Цена предложенная участником № 1, руб. ц₁</t>
  </si>
  <si>
    <t>Цена предложенная участником № 2, руб. ц₂</t>
  </si>
  <si>
    <t>Цена предложенная участником № 3, руб. ц₂</t>
  </si>
  <si>
    <t>Средняя цена, руб. &lt;Ц&gt;=(ц₁+ц₂+ц₃+….)/n                                                                                                                                                                                                                                                                                                                                                                 (n-количество предложений)</t>
  </si>
  <si>
    <t xml:space="preserve"> Среднее квадратичное отклонение, руб.
</t>
  </si>
  <si>
    <t xml:space="preserve">Коэффициент вариации, % 
</t>
  </si>
  <si>
    <t>общая цена товара</t>
  </si>
  <si>
    <t>Преображенская О.А.</t>
  </si>
  <si>
    <t>(подпись/расшифровка подписи)</t>
  </si>
  <si>
    <t>Стоимость по 100-р</t>
  </si>
  <si>
    <t>-</t>
  </si>
  <si>
    <t>шт</t>
  </si>
  <si>
    <t>Расчет цены единицы товара произведен на основании информации о ценах, полученных по запросам о предоставлении информации о цене товара в соответствии с подп. в) п. 7 Постановление Правительства РФ от 23.12.2024 N 1875 "О мерах по предоставлению национального режима при осуществлении закупок товаров, работ, услуг для обеспечения государственных и муниципальных нужд, закупок товаров, работ, услуг отдельными видами юридических лиц".</t>
  </si>
  <si>
    <t xml:space="preserve">Услкги по поверке  газоанализатора для  Государственного бюджетного  общеобразовательного учреждения лицея № 179  Калининского района Санкт-Петербурга                                                                      </t>
  </si>
  <si>
    <t>Дата подготовки обоснования НМЦК:                                                                    24.04.2026г.</t>
  </si>
  <si>
    <t>45.20.21.222</t>
  </si>
  <si>
    <t xml:space="preserve">Техническое обслуживание, предповерочная подготовка, поверка газоанализатора горючих газов ФП-11.2К 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</si>
</sst>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numFmts count="3">
    <numFmt numFmtId="43" formatCode="_-* #,##0.00\ _₽_-;\-* #,##0.00\ _₽_-;_-* &quot;-&quot;??\ _₽_-;_-@_-"/>
    <numFmt numFmtId="164" formatCode="_-* #,##0.00_р_._-;\-* #,##0.00_р_._-;_-* &quot;-&quot;??_р_._-;_-@_-"/>
    <numFmt numFmtId="165" formatCode="#,##0.00;[Red]#,##0.00"/>
  </numFmts>
  <fonts count="11" x14ac:knownFonts="1">
    <font>
      <sz val="11"/>
      <color theme="1"/>
      <name val="Calibri"/>
      <family val="2"/>
      <charset val="204"/>
      <scheme val="minor"/>
    </font>
    <font>
      <sz val="11"/>
      <color theme="1"/>
      <name val="Calibri"/>
      <family val="2"/>
      <charset val="204"/>
      <scheme val="minor"/>
    </font>
    <font>
      <sz val="12"/>
      <name val="Times New Roman"/>
      <family val="1"/>
      <charset val="204"/>
    </font>
    <font>
      <sz val="10"/>
      <name val="Times New Roman"/>
      <family val="1"/>
      <charset val="204"/>
    </font>
    <font>
      <b/>
      <sz val="12"/>
      <name val="Times New Roman"/>
      <family val="1"/>
      <charset val="204"/>
    </font>
    <font>
      <b/>
      <sz val="10"/>
      <name val="Times New Roman"/>
      <family val="1"/>
      <charset val="204"/>
    </font>
    <font>
      <sz val="11"/>
      <name val="Times New Roman"/>
      <family val="1"/>
      <charset val="204"/>
    </font>
    <font>
      <sz val="1"/>
      <name val="Times New Roman"/>
      <family val="1"/>
      <charset val="204"/>
    </font>
    <font>
      <b/>
      <sz val="11"/>
      <name val="Times New Roman"/>
      <family val="1"/>
      <charset val="204"/>
    </font>
    <font>
      <sz val="12"/>
      <color rgb="FF000000"/>
      <name val="Times New Roman"/>
      <family val="1"/>
      <charset val="204"/>
    </font>
    <font>
      <sz val="10"/>
      <color rgb="FF000000"/>
      <name val="Calibri"/>
      <family val="2"/>
      <charset val="204"/>
      <scheme val="minor"/>
    </font>
  </fonts>
  <fills count="2">
    <fill>
      <patternFill patternType="none"/>
    </fill>
    <fill>
      <patternFill patternType="gray125"/>
    </fill>
  </fills>
  <borders count="9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/>
      <top style="thin">
        <color indexed="64"/>
      </top>
      <bottom/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/>
      <right/>
      <top/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</borders>
  <cellStyleXfs count="4">
    <xf numFmtId="0" fontId="0" fillId="0" borderId="0"/>
    <xf numFmtId="164" fontId="1" fillId="0" borderId="0" applyFont="0" applyFill="0" applyBorder="0" applyAlignment="0" applyProtection="0"/>
    <xf numFmtId="9" fontId="1" fillId="0" borderId="0" applyFont="0" applyFill="0" applyBorder="0" applyAlignment="0" applyProtection="0"/>
    <xf numFmtId="0" fontId="10" fillId="0" borderId="0"/>
  </cellStyleXfs>
  <cellXfs count="50">
    <xf numFmtId="0" fontId="0" fillId="0" borderId="0" xfId="0"/>
    <xf numFmtId="0" fontId="2" fillId="0" borderId="0" xfId="0" applyFont="1" applyFill="1" applyAlignment="1">
      <alignment vertical="center"/>
    </xf>
    <xf numFmtId="0" fontId="3" fillId="0" borderId="0" xfId="0" applyFont="1" applyFill="1" applyAlignment="1">
      <alignment vertical="center"/>
    </xf>
    <xf numFmtId="0" fontId="2" fillId="0" borderId="0" xfId="0" applyFont="1" applyFill="1" applyBorder="1" applyAlignment="1">
      <alignment horizontal="right" vertical="center"/>
    </xf>
    <xf numFmtId="164" fontId="2" fillId="0" borderId="0" xfId="1" applyFont="1" applyFill="1" applyBorder="1" applyAlignment="1">
      <alignment horizontal="left"/>
    </xf>
    <xf numFmtId="0" fontId="3" fillId="0" borderId="2" xfId="0" applyFont="1" applyFill="1" applyBorder="1" applyAlignment="1">
      <alignment horizontal="center" vertical="center"/>
    </xf>
    <xf numFmtId="0" fontId="7" fillId="0" borderId="0" xfId="0" applyFont="1" applyFill="1" applyAlignment="1">
      <alignment vertical="center"/>
    </xf>
    <xf numFmtId="0" fontId="3" fillId="0" borderId="1" xfId="0" applyFont="1" applyFill="1" applyBorder="1" applyAlignment="1">
      <alignment horizontal="center" vertical="center"/>
    </xf>
    <xf numFmtId="0" fontId="6" fillId="0" borderId="0" xfId="0" applyFont="1" applyFill="1"/>
    <xf numFmtId="164" fontId="6" fillId="0" borderId="0" xfId="1" applyFont="1" applyFill="1"/>
    <xf numFmtId="0" fontId="2" fillId="0" borderId="0" xfId="0" applyFont="1" applyFill="1"/>
    <xf numFmtId="0" fontId="8" fillId="0" borderId="0" xfId="0" applyFont="1" applyFill="1"/>
    <xf numFmtId="0" fontId="2" fillId="0" borderId="0" xfId="0" applyFont="1" applyFill="1" applyAlignment="1">
      <alignment horizontal="center" vertical="center" wrapText="1"/>
    </xf>
    <xf numFmtId="0" fontId="3" fillId="0" borderId="0" xfId="0" applyFont="1" applyFill="1" applyAlignment="1">
      <alignment horizontal="center" vertical="center"/>
    </xf>
    <xf numFmtId="43" fontId="6" fillId="0" borderId="0" xfId="0" applyNumberFormat="1" applyFont="1" applyFill="1"/>
    <xf numFmtId="0" fontId="2" fillId="0" borderId="0" xfId="0" applyFont="1" applyFill="1" applyBorder="1" applyAlignment="1">
      <alignment horizontal="center" vertical="center"/>
    </xf>
    <xf numFmtId="165" fontId="4" fillId="0" borderId="0" xfId="0" applyNumberFormat="1" applyFont="1" applyFill="1" applyBorder="1"/>
    <xf numFmtId="9" fontId="4" fillId="0" borderId="0" xfId="2" applyFont="1" applyFill="1" applyBorder="1"/>
    <xf numFmtId="164" fontId="6" fillId="0" borderId="0" xfId="0" applyNumberFormat="1" applyFont="1" applyFill="1"/>
    <xf numFmtId="0" fontId="2" fillId="0" borderId="0" xfId="0" applyFont="1" applyFill="1" applyAlignment="1">
      <alignment vertical="center" wrapText="1"/>
    </xf>
    <xf numFmtId="0" fontId="3" fillId="0" borderId="2" xfId="0" applyFont="1" applyFill="1" applyBorder="1"/>
    <xf numFmtId="0" fontId="6" fillId="0" borderId="0" xfId="0" applyFont="1" applyFill="1" applyAlignment="1">
      <alignment horizontal="center" vertical="center"/>
    </xf>
    <xf numFmtId="0" fontId="9" fillId="0" borderId="0" xfId="0" applyFont="1" applyFill="1" applyAlignment="1">
      <alignment vertical="top" wrapText="1"/>
    </xf>
    <xf numFmtId="0" fontId="6" fillId="0" borderId="0" xfId="0" applyFont="1" applyFill="1" applyAlignment="1">
      <alignment vertical="top"/>
    </xf>
    <xf numFmtId="0" fontId="3" fillId="0" borderId="0" xfId="0" applyFont="1" applyFill="1" applyAlignment="1">
      <alignment horizontal="center" vertical="center"/>
    </xf>
    <xf numFmtId="0" fontId="5" fillId="0" borderId="5" xfId="0" applyFont="1" applyFill="1" applyBorder="1" applyAlignment="1">
      <alignment horizontal="center" vertical="center" wrapText="1" shrinkToFit="1"/>
    </xf>
    <xf numFmtId="0" fontId="5" fillId="0" borderId="5" xfId="0" applyFont="1" applyFill="1" applyBorder="1" applyAlignment="1">
      <alignment horizontal="center" vertical="top" wrapText="1"/>
    </xf>
    <xf numFmtId="9" fontId="5" fillId="0" borderId="5" xfId="2" applyFont="1" applyFill="1" applyBorder="1" applyAlignment="1">
      <alignment horizontal="center" vertical="top" wrapText="1"/>
    </xf>
    <xf numFmtId="0" fontId="5" fillId="0" borderId="5" xfId="0" applyFont="1" applyFill="1" applyBorder="1" applyAlignment="1">
      <alignment horizontal="right" vertical="center" wrapText="1"/>
    </xf>
    <xf numFmtId="164" fontId="3" fillId="0" borderId="1" xfId="1" applyFont="1" applyFill="1" applyBorder="1" applyAlignment="1">
      <alignment horizontal="center" vertical="center" wrapText="1" shrinkToFit="1"/>
    </xf>
    <xf numFmtId="164" fontId="3" fillId="0" borderId="7" xfId="1" applyFont="1" applyFill="1" applyBorder="1" applyAlignment="1">
      <alignment horizontal="center" vertical="center" wrapText="1" shrinkToFit="1"/>
    </xf>
    <xf numFmtId="0" fontId="3" fillId="0" borderId="1" xfId="0" applyFont="1" applyFill="1" applyBorder="1" applyAlignment="1">
      <alignment horizontal="left" vertical="top" wrapText="1" shrinkToFit="1"/>
    </xf>
    <xf numFmtId="0" fontId="3" fillId="0" borderId="1" xfId="0" applyFont="1" applyFill="1" applyBorder="1" applyAlignment="1">
      <alignment horizontal="center" vertical="center" wrapText="1"/>
    </xf>
    <xf numFmtId="0" fontId="3" fillId="0" borderId="3" xfId="0" applyFont="1" applyFill="1" applyBorder="1" applyAlignment="1">
      <alignment horizontal="center" vertical="center" wrapText="1"/>
    </xf>
    <xf numFmtId="164" fontId="3" fillId="0" borderId="1" xfId="1" applyFont="1" applyFill="1" applyBorder="1" applyAlignment="1">
      <alignment horizontal="center" vertical="center"/>
    </xf>
    <xf numFmtId="9" fontId="3" fillId="0" borderId="1" xfId="2" applyFont="1" applyFill="1" applyBorder="1" applyAlignment="1">
      <alignment horizontal="center" vertical="center"/>
    </xf>
    <xf numFmtId="0" fontId="8" fillId="0" borderId="0" xfId="0" applyFont="1" applyFill="1" applyAlignment="1">
      <alignment horizontal="center" vertical="center"/>
    </xf>
    <xf numFmtId="0" fontId="5" fillId="0" borderId="1" xfId="0" applyFont="1" applyFill="1" applyBorder="1" applyAlignment="1">
      <alignment horizontal="center" vertical="center"/>
    </xf>
    <xf numFmtId="0" fontId="2" fillId="0" borderId="0" xfId="0" applyFont="1" applyFill="1" applyBorder="1" applyAlignment="1">
      <alignment horizontal="left" vertical="justify" wrapText="1"/>
    </xf>
    <xf numFmtId="0" fontId="2" fillId="0" borderId="0" xfId="0" applyFont="1" applyFill="1" applyAlignment="1">
      <alignment horizontal="left" vertical="center" wrapText="1"/>
    </xf>
    <xf numFmtId="0" fontId="2" fillId="0" borderId="0" xfId="0" applyFont="1" applyFill="1" applyAlignment="1">
      <alignment horizontal="center" vertical="center" wrapText="1"/>
    </xf>
    <xf numFmtId="0" fontId="2" fillId="0" borderId="6" xfId="0" applyFont="1" applyFill="1" applyBorder="1" applyAlignment="1">
      <alignment horizontal="left" vertical="center" wrapText="1"/>
    </xf>
    <xf numFmtId="0" fontId="4" fillId="0" borderId="0" xfId="0" applyFont="1" applyFill="1" applyAlignment="1">
      <alignment horizontal="center" vertical="center" wrapText="1"/>
    </xf>
    <xf numFmtId="0" fontId="3" fillId="0" borderId="0" xfId="0" applyFont="1" applyFill="1" applyAlignment="1">
      <alignment horizontal="center" vertical="center"/>
    </xf>
    <xf numFmtId="0" fontId="4" fillId="0" borderId="3" xfId="0" applyFont="1" applyFill="1" applyBorder="1" applyAlignment="1">
      <alignment horizontal="center"/>
    </xf>
    <xf numFmtId="0" fontId="4" fillId="0" borderId="4" xfId="0" applyFont="1" applyFill="1" applyBorder="1" applyAlignment="1">
      <alignment horizontal="center"/>
    </xf>
    <xf numFmtId="0" fontId="4" fillId="0" borderId="7" xfId="0" applyFont="1" applyFill="1" applyBorder="1" applyAlignment="1">
      <alignment horizontal="center"/>
    </xf>
    <xf numFmtId="0" fontId="2" fillId="0" borderId="1" xfId="0" applyFont="1" applyFill="1" applyBorder="1" applyAlignment="1">
      <alignment horizontal="right" vertical="center"/>
    </xf>
    <xf numFmtId="0" fontId="2" fillId="0" borderId="8" xfId="0" applyFont="1" applyFill="1" applyBorder="1" applyAlignment="1">
      <alignment horizontal="right" vertical="center"/>
    </xf>
    <xf numFmtId="164" fontId="6" fillId="0" borderId="8" xfId="1" applyFont="1" applyFill="1" applyBorder="1" applyAlignment="1">
      <alignment horizontal="left"/>
    </xf>
  </cellXfs>
  <cellStyles count="4">
    <cellStyle name="Обычный" xfId="0" builtinId="0"/>
    <cellStyle name="Обычный 2" xfId="3"/>
    <cellStyle name="Процентный" xfId="2" builtinId="5"/>
    <cellStyle name="Финансовый" xfId="1" builtinId="3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5" Type="http://schemas.openxmlformats.org/officeDocument/2006/relationships/calcChain" Target="calcChain.xml"/><Relationship Id="rId4" Type="http://schemas.openxmlformats.org/officeDocument/2006/relationships/sharedStrings" Target="sharedStrings.xml"/></Relationships>
</file>

<file path=xl/drawings/_rels/drawing1.xml.rels><?xml version="1.0" encoding="UTF-8" standalone="yes"?>
<Relationships xmlns="http://schemas.openxmlformats.org/package/2006/relationships"><Relationship Id="rId2" Type="http://schemas.openxmlformats.org/officeDocument/2006/relationships/image" Target="../media/image2.wmf"/><Relationship Id="rId1" Type="http://schemas.openxmlformats.org/officeDocument/2006/relationships/image" Target="../media/image1.wmf"/></Relationships>
</file>

<file path=xl/drawings/drawing1.xml><?xml version="1.0" encoding="utf-8"?>
<xdr:wsDr xmlns:xdr="http://schemas.openxmlformats.org/drawingml/2006/spreadsheetDrawing" xmlns:a="http://schemas.openxmlformats.org/drawingml/2006/main">
  <xdr:twoCellAnchor editAs="oneCell">
    <xdr:from>
      <xdr:col>9</xdr:col>
      <xdr:colOff>85725</xdr:colOff>
      <xdr:row>6</xdr:row>
      <xdr:rowOff>400050</xdr:rowOff>
    </xdr:from>
    <xdr:to>
      <xdr:col>9</xdr:col>
      <xdr:colOff>873760</xdr:colOff>
      <xdr:row>6</xdr:row>
      <xdr:rowOff>673100</xdr:rowOff>
    </xdr:to>
    <xdr:pic>
      <xdr:nvPicPr>
        <xdr:cNvPr id="2" name="Рисунок 1">
          <a:extLst>
            <a:ext uri="{FF2B5EF4-FFF2-40B4-BE49-F238E27FC236}">
              <a16:creationId xmlns:a16="http://schemas.microsoft.com/office/drawing/2014/main" xmlns="" id="{00000000-0008-0000-0000-000002000000}"/>
            </a:ext>
          </a:extLst>
        </xdr:cNvPr>
        <xdr:cNvPicPr/>
      </xdr:nvPicPr>
      <xdr:blipFill>
        <a:blip xmlns:r="http://schemas.openxmlformats.org/officeDocument/2006/relationships" r:embed="rId1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9210675" y="2228850"/>
          <a:ext cx="788035" cy="273050"/>
        </a:xfrm>
        <a:prstGeom prst="rect">
          <a:avLst/>
        </a:prstGeom>
        <a:noFill/>
        <a:ln>
          <a:noFill/>
        </a:ln>
      </xdr:spPr>
    </xdr:pic>
    <xdr:clientData/>
  </xdr:twoCellAnchor>
  <xdr:twoCellAnchor editAs="oneCell">
    <xdr:from>
      <xdr:col>8</xdr:col>
      <xdr:colOff>19051</xdr:colOff>
      <xdr:row>6</xdr:row>
      <xdr:rowOff>737235</xdr:rowOff>
    </xdr:from>
    <xdr:to>
      <xdr:col>9</xdr:col>
      <xdr:colOff>53341</xdr:colOff>
      <xdr:row>6</xdr:row>
      <xdr:rowOff>1043940</xdr:rowOff>
    </xdr:to>
    <xdr:pic>
      <xdr:nvPicPr>
        <xdr:cNvPr id="3" name="Рисунок 2">
          <a:extLst>
            <a:ext uri="{FF2B5EF4-FFF2-40B4-BE49-F238E27FC236}">
              <a16:creationId xmlns:a16="http://schemas.microsoft.com/office/drawing/2014/main" xmlns="" id="{00000000-0008-0000-0000-000003000000}"/>
            </a:ext>
          </a:extLst>
        </xdr:cNvPr>
        <xdr:cNvPicPr/>
      </xdr:nvPicPr>
      <xdr:blipFill>
        <a:blip xmlns:r="http://schemas.openxmlformats.org/officeDocument/2006/relationships" r:embed="rId2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991476" y="2566035"/>
          <a:ext cx="1186815" cy="306705"/>
        </a:xfrm>
        <a:prstGeom prst="rect">
          <a:avLst/>
        </a:prstGeom>
        <a:noFill/>
        <a:ln>
          <a:noFill/>
        </a:ln>
      </xdr:spPr>
    </xdr:pic>
    <xdr:clientData/>
  </xdr:twoCellAnchor>
</xdr:wsDr>
</file>

<file path=xl/theme/theme1.xml><?xml version="1.0" encoding="utf-8"?>
<a:theme xmlns:a="http://schemas.openxmlformats.org/drawingml/2006/main" name="Тема Office">
  <a:themeElements>
    <a:clrScheme name="Стандартная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Стандартная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Стандартная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Q47"/>
  <sheetViews>
    <sheetView tabSelected="1" zoomScaleNormal="100" workbookViewId="0">
      <selection activeCell="F23" sqref="F23"/>
    </sheetView>
  </sheetViews>
  <sheetFormatPr defaultColWidth="9.140625" defaultRowHeight="15" x14ac:dyDescent="0.25"/>
  <cols>
    <col min="1" max="1" width="5.28515625" style="8" customWidth="1"/>
    <col min="2" max="2" width="19.85546875" style="8" customWidth="1"/>
    <col min="3" max="3" width="41.85546875" style="8" customWidth="1"/>
    <col min="4" max="6" width="11.5703125" style="8" customWidth="1"/>
    <col min="7" max="7" width="12.28515625" style="8" customWidth="1"/>
    <col min="8" max="8" width="11.5703125" style="8" customWidth="1"/>
    <col min="9" max="9" width="17.28515625" style="8" customWidth="1"/>
    <col min="10" max="10" width="13.7109375" style="8" customWidth="1"/>
    <col min="11" max="11" width="14.42578125" style="8" customWidth="1"/>
    <col min="12" max="12" width="9.28515625" style="8" bestFit="1" customWidth="1"/>
    <col min="13" max="13" width="13.42578125" style="8" customWidth="1"/>
    <col min="14" max="14" width="9.140625" style="8"/>
    <col min="15" max="15" width="14.7109375" style="8" customWidth="1"/>
    <col min="16" max="16" width="9.140625" style="8"/>
    <col min="17" max="17" width="15.5703125" style="8" customWidth="1"/>
    <col min="18" max="16384" width="9.140625" style="8"/>
  </cols>
  <sheetData>
    <row r="1" spans="1:17" ht="31.5" customHeight="1" x14ac:dyDescent="0.25">
      <c r="A1" s="42" t="s">
        <v>9</v>
      </c>
      <c r="B1" s="42"/>
      <c r="C1" s="42"/>
      <c r="D1" s="42"/>
      <c r="E1" s="42"/>
      <c r="F1" s="42"/>
      <c r="G1" s="42"/>
      <c r="H1" s="42"/>
      <c r="I1" s="42"/>
      <c r="J1" s="42"/>
      <c r="K1" s="42"/>
      <c r="L1" s="42"/>
      <c r="M1" s="42"/>
    </row>
    <row r="2" spans="1:17" ht="32.25" customHeight="1" x14ac:dyDescent="0.25">
      <c r="A2" s="40" t="s">
        <v>24</v>
      </c>
      <c r="B2" s="40"/>
      <c r="C2" s="40"/>
      <c r="D2" s="40"/>
      <c r="E2" s="40"/>
      <c r="F2" s="40"/>
      <c r="G2" s="40"/>
      <c r="H2" s="40"/>
      <c r="I2" s="40"/>
      <c r="J2" s="40"/>
      <c r="K2" s="40"/>
      <c r="L2" s="40"/>
      <c r="M2" s="40"/>
    </row>
    <row r="3" spans="1:17" x14ac:dyDescent="0.25">
      <c r="A3" s="43" t="s">
        <v>0</v>
      </c>
      <c r="B3" s="43"/>
      <c r="C3" s="43"/>
      <c r="D3" s="43"/>
      <c r="E3" s="43"/>
      <c r="F3" s="43"/>
      <c r="G3" s="43"/>
      <c r="H3" s="43"/>
      <c r="I3" s="43"/>
      <c r="J3" s="43"/>
      <c r="K3" s="43"/>
      <c r="L3" s="43"/>
      <c r="M3" s="43"/>
    </row>
    <row r="4" spans="1:17" x14ac:dyDescent="0.25">
      <c r="D4" s="13"/>
      <c r="E4" s="13"/>
      <c r="F4" s="13"/>
      <c r="G4" s="13"/>
      <c r="H4" s="24"/>
      <c r="I4" s="13"/>
      <c r="J4" s="13"/>
      <c r="K4" s="2"/>
      <c r="L4" s="2"/>
      <c r="M4" s="2"/>
    </row>
    <row r="5" spans="1:17" ht="28.9" customHeight="1" x14ac:dyDescent="0.25">
      <c r="A5" s="40" t="s">
        <v>8</v>
      </c>
      <c r="B5" s="40"/>
      <c r="C5" s="40"/>
      <c r="D5" s="40"/>
      <c r="E5" s="40"/>
      <c r="F5" s="40"/>
      <c r="G5" s="40"/>
      <c r="H5" s="40"/>
      <c r="I5" s="40"/>
      <c r="J5" s="40"/>
      <c r="K5" s="40"/>
      <c r="L5" s="40"/>
      <c r="M5" s="40"/>
    </row>
    <row r="6" spans="1:17" ht="15.75" customHeight="1" x14ac:dyDescent="0.25">
      <c r="A6" s="44" t="s">
        <v>2</v>
      </c>
      <c r="B6" s="45"/>
      <c r="C6" s="45"/>
      <c r="D6" s="45"/>
      <c r="E6" s="45"/>
      <c r="F6" s="45"/>
      <c r="G6" s="45"/>
      <c r="H6" s="45"/>
      <c r="I6" s="45"/>
      <c r="J6" s="45"/>
      <c r="K6" s="45"/>
      <c r="L6" s="45"/>
      <c r="M6" s="46"/>
    </row>
    <row r="7" spans="1:17" s="11" customFormat="1" ht="88.5" customHeight="1" x14ac:dyDescent="0.2">
      <c r="A7" s="37" t="s">
        <v>1</v>
      </c>
      <c r="B7" s="37" t="s">
        <v>10</v>
      </c>
      <c r="C7" s="25" t="s">
        <v>6</v>
      </c>
      <c r="D7" s="25" t="s">
        <v>11</v>
      </c>
      <c r="E7" s="25" t="s">
        <v>12</v>
      </c>
      <c r="F7" s="25" t="s">
        <v>13</v>
      </c>
      <c r="G7" s="25" t="s">
        <v>14</v>
      </c>
      <c r="H7" s="25" t="s">
        <v>20</v>
      </c>
      <c r="I7" s="26" t="s">
        <v>15</v>
      </c>
      <c r="J7" s="27" t="s">
        <v>16</v>
      </c>
      <c r="K7" s="28" t="s">
        <v>3</v>
      </c>
      <c r="L7" s="28" t="s">
        <v>4</v>
      </c>
      <c r="M7" s="28" t="s">
        <v>17</v>
      </c>
    </row>
    <row r="8" spans="1:17" s="36" customFormat="1" ht="53.25" customHeight="1" x14ac:dyDescent="0.25">
      <c r="A8" s="7">
        <v>1</v>
      </c>
      <c r="B8" s="33" t="s">
        <v>26</v>
      </c>
      <c r="C8" s="31" t="s">
        <v>27</v>
      </c>
      <c r="D8" s="30">
        <v>7200</v>
      </c>
      <c r="E8" s="29">
        <v>7800</v>
      </c>
      <c r="F8" s="29">
        <v>8000</v>
      </c>
      <c r="G8" s="29">
        <f t="shared" ref="G8" si="0">(D8+E8+F8)/3</f>
        <v>7666.666666666667</v>
      </c>
      <c r="H8" s="29" t="s">
        <v>21</v>
      </c>
      <c r="I8" s="34">
        <f t="shared" ref="I8" si="1">STDEV(D8:F8)</f>
        <v>416.33319989322655</v>
      </c>
      <c r="J8" s="35">
        <f t="shared" ref="J8" si="2">I8/G8</f>
        <v>5.4304330420855633E-2</v>
      </c>
      <c r="K8" s="32" t="s">
        <v>22</v>
      </c>
      <c r="L8" s="32">
        <v>1</v>
      </c>
      <c r="M8" s="34">
        <f t="shared" ref="M8" si="3">L8*D8</f>
        <v>7200</v>
      </c>
    </row>
    <row r="9" spans="1:17" ht="15.75" x14ac:dyDescent="0.25">
      <c r="A9" s="47" t="s">
        <v>5</v>
      </c>
      <c r="B9" s="48"/>
      <c r="C9" s="48"/>
      <c r="D9" s="49">
        <f>SUM(M8:M8)</f>
        <v>7200</v>
      </c>
      <c r="E9" s="49"/>
      <c r="F9" s="49"/>
      <c r="G9" s="49"/>
      <c r="H9" s="49"/>
      <c r="I9" s="49"/>
      <c r="J9" s="49"/>
      <c r="K9" s="49"/>
      <c r="L9" s="49"/>
      <c r="M9" s="49"/>
      <c r="O9" s="9"/>
      <c r="Q9" s="14"/>
    </row>
    <row r="10" spans="1:17" ht="15.75" x14ac:dyDescent="0.25">
      <c r="A10" s="3"/>
      <c r="B10" s="3"/>
      <c r="C10" s="3"/>
      <c r="D10" s="4"/>
      <c r="E10" s="4"/>
      <c r="F10" s="4"/>
      <c r="G10" s="4"/>
      <c r="H10" s="4"/>
      <c r="I10" s="4"/>
      <c r="J10" s="4"/>
      <c r="K10" s="4"/>
      <c r="L10" s="4"/>
      <c r="M10" s="4"/>
      <c r="O10" s="14"/>
    </row>
    <row r="11" spans="1:17" ht="51" customHeight="1" x14ac:dyDescent="0.25">
      <c r="A11" s="38" t="s">
        <v>23</v>
      </c>
      <c r="B11" s="38"/>
      <c r="C11" s="38"/>
      <c r="D11" s="38"/>
      <c r="E11" s="38"/>
      <c r="F11" s="38"/>
      <c r="G11" s="38"/>
      <c r="H11" s="38"/>
      <c r="I11" s="38"/>
      <c r="J11" s="38"/>
      <c r="K11" s="38"/>
      <c r="L11" s="38"/>
      <c r="M11" s="38"/>
    </row>
    <row r="12" spans="1:17" ht="15.75" x14ac:dyDescent="0.25">
      <c r="A12" s="15"/>
      <c r="B12" s="15"/>
      <c r="C12" s="15"/>
      <c r="D12" s="16"/>
      <c r="E12" s="16"/>
      <c r="F12" s="16"/>
      <c r="G12" s="16"/>
      <c r="H12" s="16"/>
      <c r="I12" s="16"/>
      <c r="J12" s="17"/>
      <c r="M12" s="9"/>
    </row>
    <row r="13" spans="1:17" ht="15.75" x14ac:dyDescent="0.25">
      <c r="D13" s="12"/>
      <c r="E13" s="12"/>
      <c r="F13" s="12"/>
      <c r="M13" s="18"/>
    </row>
    <row r="14" spans="1:17" ht="15.75" customHeight="1" x14ac:dyDescent="0.25">
      <c r="A14" s="39" t="s">
        <v>25</v>
      </c>
      <c r="B14" s="39"/>
      <c r="C14" s="39"/>
      <c r="D14" s="39"/>
      <c r="E14" s="39"/>
      <c r="F14" s="39"/>
      <c r="G14" s="39"/>
      <c r="H14" s="39"/>
      <c r="I14" s="39"/>
      <c r="J14" s="39"/>
      <c r="M14" s="14"/>
    </row>
    <row r="15" spans="1:17" ht="15.75" x14ac:dyDescent="0.25">
      <c r="D15" s="12"/>
      <c r="E15" s="12"/>
      <c r="F15" s="12"/>
    </row>
    <row r="16" spans="1:17" ht="15.75" x14ac:dyDescent="0.25">
      <c r="D16" s="12"/>
      <c r="E16" s="12"/>
      <c r="F16" s="12"/>
    </row>
    <row r="17" spans="1:13" ht="15.75" customHeight="1" x14ac:dyDescent="0.25">
      <c r="A17" s="40" t="s">
        <v>7</v>
      </c>
      <c r="B17" s="40"/>
      <c r="C17" s="40"/>
      <c r="D17" s="40"/>
      <c r="E17" s="40"/>
      <c r="F17" s="40"/>
      <c r="G17" s="19"/>
      <c r="H17" s="19"/>
      <c r="I17" s="41" t="s">
        <v>18</v>
      </c>
      <c r="J17" s="41"/>
      <c r="M17" s="9"/>
    </row>
    <row r="18" spans="1:13" ht="15.75" x14ac:dyDescent="0.25">
      <c r="A18" s="10"/>
      <c r="B18" s="10"/>
      <c r="C18" s="10"/>
      <c r="D18" s="1"/>
      <c r="E18" s="1"/>
      <c r="F18" s="1"/>
      <c r="G18" s="5"/>
      <c r="H18" s="5"/>
      <c r="I18" s="20" t="s">
        <v>19</v>
      </c>
      <c r="J18" s="20"/>
    </row>
    <row r="19" spans="1:13" x14ac:dyDescent="0.25">
      <c r="D19" s="6"/>
      <c r="E19" s="6"/>
      <c r="F19" s="6"/>
    </row>
    <row r="20" spans="1:13" x14ac:dyDescent="0.25">
      <c r="D20" s="6"/>
      <c r="E20" s="6"/>
      <c r="F20" s="6"/>
      <c r="G20" s="21"/>
      <c r="H20" s="21"/>
    </row>
    <row r="23" spans="1:13" ht="15.75" x14ac:dyDescent="0.25">
      <c r="C23" s="22"/>
    </row>
    <row r="24" spans="1:13" x14ac:dyDescent="0.25">
      <c r="C24" s="23"/>
    </row>
    <row r="25" spans="1:13" x14ac:dyDescent="0.25">
      <c r="C25" s="23"/>
    </row>
    <row r="26" spans="1:13" x14ac:dyDescent="0.25">
      <c r="C26" s="23"/>
    </row>
    <row r="27" spans="1:13" x14ac:dyDescent="0.25">
      <c r="C27" s="23"/>
    </row>
    <row r="28" spans="1:13" x14ac:dyDescent="0.25">
      <c r="C28" s="23"/>
    </row>
    <row r="29" spans="1:13" x14ac:dyDescent="0.25">
      <c r="C29" s="23"/>
    </row>
    <row r="30" spans="1:13" x14ac:dyDescent="0.25">
      <c r="C30" s="23"/>
    </row>
    <row r="31" spans="1:13" x14ac:dyDescent="0.25">
      <c r="C31" s="23"/>
    </row>
    <row r="32" spans="1:13" x14ac:dyDescent="0.25">
      <c r="C32" s="23"/>
    </row>
    <row r="33" spans="3:3" x14ac:dyDescent="0.25">
      <c r="C33" s="23"/>
    </row>
    <row r="34" spans="3:3" x14ac:dyDescent="0.25">
      <c r="C34" s="23"/>
    </row>
    <row r="35" spans="3:3" x14ac:dyDescent="0.25">
      <c r="C35" s="23"/>
    </row>
    <row r="36" spans="3:3" x14ac:dyDescent="0.25">
      <c r="C36" s="23"/>
    </row>
    <row r="37" spans="3:3" x14ac:dyDescent="0.25">
      <c r="C37" s="23"/>
    </row>
    <row r="38" spans="3:3" x14ac:dyDescent="0.25">
      <c r="C38" s="23"/>
    </row>
    <row r="39" spans="3:3" x14ac:dyDescent="0.25">
      <c r="C39" s="23"/>
    </row>
    <row r="40" spans="3:3" x14ac:dyDescent="0.25">
      <c r="C40" s="23"/>
    </row>
    <row r="41" spans="3:3" x14ac:dyDescent="0.25">
      <c r="C41" s="23"/>
    </row>
    <row r="42" spans="3:3" x14ac:dyDescent="0.25">
      <c r="C42" s="23"/>
    </row>
    <row r="43" spans="3:3" x14ac:dyDescent="0.25">
      <c r="C43" s="23"/>
    </row>
    <row r="44" spans="3:3" x14ac:dyDescent="0.25">
      <c r="C44" s="23"/>
    </row>
    <row r="45" spans="3:3" x14ac:dyDescent="0.25">
      <c r="C45" s="23"/>
    </row>
    <row r="46" spans="3:3" x14ac:dyDescent="0.25">
      <c r="C46" s="23"/>
    </row>
    <row r="47" spans="3:3" x14ac:dyDescent="0.25">
      <c r="C47" s="23"/>
    </row>
  </sheetData>
  <mergeCells count="11">
    <mergeCell ref="A11:M11"/>
    <mergeCell ref="A14:J14"/>
    <mergeCell ref="A17:F17"/>
    <mergeCell ref="I17:J17"/>
    <mergeCell ref="A1:M1"/>
    <mergeCell ref="A2:M2"/>
    <mergeCell ref="A3:M3"/>
    <mergeCell ref="A5:M5"/>
    <mergeCell ref="A6:M6"/>
    <mergeCell ref="A9:C9"/>
    <mergeCell ref="D9:M9"/>
  </mergeCells>
  <pageMargins left="0.70866141732283472" right="0.70866141732283472" top="0.74803149606299213" bottom="0.74803149606299213" header="0.31496062992125984" footer="0.31496062992125984"/>
  <pageSetup paperSize="9" scale="62" orientation="landscape" r:id="rId1"/>
  <drawing r:id="rId2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Листы</vt:lpstr>
      </vt:variant>
      <vt:variant>
        <vt:i4>1</vt:i4>
      </vt:variant>
      <vt:variant>
        <vt:lpstr>Именованные диапазоны</vt:lpstr>
      </vt:variant>
      <vt:variant>
        <vt:i4>1</vt:i4>
      </vt:variant>
    </vt:vector>
  </HeadingPairs>
  <TitlesOfParts>
    <vt:vector size="2" baseType="lpstr">
      <vt:lpstr>Лист1</vt:lpstr>
      <vt:lpstr>Лист1!Область_печати</vt:lpstr>
    </vt:vector>
  </TitlesOfParts>
  <LinksUpToDate>false</LinksUpToDate>
  <SharedDoc>false</SharedDoc>
  <HyperlinksChanged>false</HyperlinksChanged>
  <AppVersion>15.0300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Договорной Отдел</dc:creator>
  <cp:lastModifiedBy>Битюцких Антон Николаевич</cp:lastModifiedBy>
  <cp:lastPrinted>2025-01-29T06:41:20Z</cp:lastPrinted>
  <dcterms:created xsi:type="dcterms:W3CDTF">2014-02-20T07:55:18Z</dcterms:created>
  <dcterms:modified xsi:type="dcterms:W3CDTF">2026-04-28T08:49:59Z</dcterms:modified>
</cp:coreProperties>
</file>