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389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D10" i="1" l="1"/>
  <c r="AC9" i="1" l="1"/>
  <c r="AD9" i="1" s="1"/>
  <c r="AC8" i="1" l="1"/>
  <c r="AD8" i="1" s="1"/>
</calcChain>
</file>

<file path=xl/sharedStrings.xml><?xml version="1.0" encoding="utf-8"?>
<sst xmlns="http://schemas.openxmlformats.org/spreadsheetml/2006/main" count="107" uniqueCount="68">
  <si>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</si>
  <si>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</si>
  <si>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</si>
  <si>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</si>
  <si>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</si>
  <si>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</si>
  <si>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</si>
  <si>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</si>
  <si>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</si>
  <si>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</si>
  <si>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</si>
  <si>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</si>
  <si>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</si>
  <si>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</si>
  <si>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</si>
  <si>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</si>
  <si>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</si>
  <si>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</si>
  <si>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</si>
  <si>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</si>
  <si>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</si>
  <si>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</si>
  <si>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</si>
  <si>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</si>
  <si>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</si>
  <si>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</si>
  <si>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</si>
  <si>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</si>
  <si>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</si>
  <si>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</si>
  <si>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</si>
  <si>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</si>
  <si>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</si>
  <si>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</si>
  <si>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</si>
  <si>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</si>
  <si>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</si>
  <si>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</si>
  <si>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</si>
  <si>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</si>
  <si>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</si>
  <si>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</si>
  <si>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</si>
  <si>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</si>
  <si>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</si>
  <si>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</si>
  <si>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</si>
  <si>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</si>
  <si>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</si>
  <si>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</si>
  <si>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</si>
  <si>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</si>
  <si>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</si>
  <si>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</si>
  <si>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</si>
  <si>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</si>
  <si>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</si>
  <si>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</si>
  <si>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Предельная цена единицы товара, установленная в рамках нормирования в сфере закупок (руб.)</t>
  </si>
  <si>
    <t>ОКПД2/КТРУ/ККН</t>
  </si>
  <si>
    <t>Средняя цена с НДС, руб. из реестра товаров (руб.)</t>
  </si>
  <si>
    <t>НМЦК</t>
  </si>
  <si>
    <t>штука</t>
  </si>
  <si>
    <t>Дата подготовки обоснования НМЦК:22.04.2026</t>
  </si>
  <si>
    <t>25.21.11.120</t>
  </si>
  <si>
    <t>На основании проведенного анализа рынка и расчетов, НМЦК составляет:25 163,00 рублей.</t>
  </si>
  <si>
    <t>Радиатор Тип 22</t>
  </si>
  <si>
    <t>Радиатор Тип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</si>
</sst>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15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2" fontId="1" fillId="0" borderId="5" xfId="0" applyNumberFormat="1" applyFont="1" applyFill="1" applyBorder="1" applyAlignment="1">
      <alignment horizontal="center" vertical="center"/>
    </xf>
    <xf numFmtId="2" fontId="1" fillId="0" borderId="15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4</xdr:row>
      <xdr:rowOff>182245</xdr:rowOff>
    </xdr:from>
    <xdr:to>
      <xdr:col>3</xdr:col>
      <xdr:colOff>265430</xdr:colOff>
      <xdr:row>4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4"/>
  <sheetViews>
    <sheetView tabSelected="1" view="pageBreakPreview" topLeftCell="A4" zoomScaleNormal="100" zoomScaleSheetLayoutView="100" workbookViewId="0">
      <selection activeCell="G18" sqref="G18"/>
    </sheetView>
  </sheetViews>
  <sheetFormatPr defaultColWidth="9" defaultRowHeight="15" x14ac:dyDescent="0.25"/>
  <cols>
    <col min="1" max="1" width="7.85546875" style="2" customWidth="1"/>
    <col min="2" max="3" width="9.140625" style="2" customWidth="1"/>
    <col min="4" max="4" width="19.7109375" style="2" customWidth="1"/>
    <col min="5" max="5" width="8.140625" style="2" customWidth="1"/>
    <col min="6" max="6" width="8.85546875" style="2" customWidth="1"/>
    <col min="7" max="7" width="10.7109375" style="8" customWidth="1"/>
    <col min="8" max="9" width="10.28515625" style="8" customWidth="1"/>
    <col min="10" max="26" width="22" style="8" hidden="1" customWidth="1"/>
    <col min="27" max="27" width="17.42578125" style="8" customWidth="1"/>
    <col min="28" max="28" width="15.7109375" style="8" customWidth="1"/>
    <col min="29" max="29" width="15.140625" style="8" customWidth="1"/>
    <col min="30" max="30" width="27.7109375" style="2" customWidth="1"/>
    <col min="31" max="31" width="18.42578125" style="2" customWidth="1"/>
    <col min="32" max="1025" width="9.140625" style="2" customWidth="1"/>
    <col min="1026" max="16384" width="9" style="2"/>
  </cols>
  <sheetData>
    <row r="1" spans="1:32" ht="36" customHeight="1" x14ac:dyDescent="0.3">
      <c r="A1" s="43" t="s">
        <v>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2" ht="24.75" customHeight="1" x14ac:dyDescent="0.25">
      <c r="A2" s="20" t="s">
        <v>2</v>
      </c>
      <c r="B2" s="20"/>
      <c r="C2" s="44" t="s">
        <v>55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</row>
    <row r="3" spans="1:32" ht="42" customHeight="1" x14ac:dyDescent="0.25">
      <c r="A3" s="20" t="s">
        <v>52</v>
      </c>
      <c r="B3" s="20"/>
      <c r="C3" s="44" t="s">
        <v>53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19.5" customHeight="1" x14ac:dyDescent="0.25">
      <c r="A4" s="39" t="s">
        <v>51</v>
      </c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2"/>
    </row>
    <row r="5" spans="1:32" ht="116.25" customHeight="1" x14ac:dyDescent="0.25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</row>
    <row r="6" spans="1:32" ht="30" customHeight="1" x14ac:dyDescent="0.25">
      <c r="A6" s="20" t="s">
        <v>4</v>
      </c>
      <c r="B6" s="20" t="s">
        <v>5</v>
      </c>
      <c r="C6" s="20"/>
      <c r="D6" s="46" t="s">
        <v>59</v>
      </c>
      <c r="E6" s="20" t="s">
        <v>6</v>
      </c>
      <c r="F6" s="46" t="s">
        <v>7</v>
      </c>
      <c r="G6" s="4" t="s">
        <v>48</v>
      </c>
      <c r="H6" s="4" t="s">
        <v>49</v>
      </c>
      <c r="I6" s="4" t="s">
        <v>50</v>
      </c>
      <c r="J6" s="4" t="s">
        <v>8</v>
      </c>
      <c r="K6" s="4" t="s">
        <v>9</v>
      </c>
      <c r="L6" s="4" t="s">
        <v>10</v>
      </c>
      <c r="M6" s="4" t="s">
        <v>11</v>
      </c>
      <c r="N6" s="4" t="s">
        <v>12</v>
      </c>
      <c r="O6" s="4" t="s">
        <v>13</v>
      </c>
      <c r="P6" s="4" t="s">
        <v>14</v>
      </c>
      <c r="Q6" s="4" t="s">
        <v>15</v>
      </c>
      <c r="R6" s="4" t="s">
        <v>16</v>
      </c>
      <c r="S6" s="4" t="s">
        <v>17</v>
      </c>
      <c r="T6" s="4" t="s">
        <v>18</v>
      </c>
      <c r="U6" s="4" t="s">
        <v>19</v>
      </c>
      <c r="V6" s="4" t="s">
        <v>20</v>
      </c>
      <c r="W6" s="4" t="s">
        <v>21</v>
      </c>
      <c r="X6" s="4" t="s">
        <v>22</v>
      </c>
      <c r="Y6" s="4" t="s">
        <v>23</v>
      </c>
      <c r="Z6" s="4" t="s">
        <v>24</v>
      </c>
      <c r="AA6" s="21" t="s">
        <v>58</v>
      </c>
      <c r="AB6" s="21" t="s">
        <v>60</v>
      </c>
      <c r="AC6" s="46" t="s">
        <v>56</v>
      </c>
      <c r="AD6" s="37" t="s">
        <v>61</v>
      </c>
    </row>
    <row r="7" spans="1:32" ht="45" customHeight="1" x14ac:dyDescent="0.25">
      <c r="A7" s="20"/>
      <c r="B7" s="20"/>
      <c r="C7" s="20"/>
      <c r="D7" s="46"/>
      <c r="E7" s="20"/>
      <c r="F7" s="46"/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L7" s="4" t="s">
        <v>25</v>
      </c>
      <c r="M7" s="4" t="s">
        <v>25</v>
      </c>
      <c r="N7" s="4" t="s">
        <v>25</v>
      </c>
      <c r="O7" s="4" t="s">
        <v>25</v>
      </c>
      <c r="P7" s="4" t="s">
        <v>25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  <c r="W7" s="4" t="s">
        <v>25</v>
      </c>
      <c r="X7" s="4" t="s">
        <v>25</v>
      </c>
      <c r="Y7" s="4" t="s">
        <v>25</v>
      </c>
      <c r="Z7" s="4" t="s">
        <v>25</v>
      </c>
      <c r="AA7" s="22"/>
      <c r="AB7" s="22"/>
      <c r="AC7" s="46"/>
      <c r="AD7" s="38"/>
    </row>
    <row r="8" spans="1:32" ht="28.5" customHeight="1" x14ac:dyDescent="0.25">
      <c r="A8" s="6" t="s">
        <v>47</v>
      </c>
      <c r="B8" s="20" t="s">
        <v>66</v>
      </c>
      <c r="C8" s="20"/>
      <c r="D8" s="5" t="s">
        <v>64</v>
      </c>
      <c r="E8" s="6" t="s">
        <v>62</v>
      </c>
      <c r="F8" s="7">
        <v>1</v>
      </c>
      <c r="G8" s="4">
        <v>17363</v>
      </c>
      <c r="H8" s="4">
        <v>17500</v>
      </c>
      <c r="I8" s="4">
        <v>17450</v>
      </c>
      <c r="J8" s="4" t="s">
        <v>26</v>
      </c>
      <c r="K8" s="4" t="s">
        <v>27</v>
      </c>
      <c r="L8" s="4" t="s">
        <v>28</v>
      </c>
      <c r="M8" s="4" t="s">
        <v>29</v>
      </c>
      <c r="N8" s="4" t="s">
        <v>30</v>
      </c>
      <c r="O8" s="4" t="s">
        <v>31</v>
      </c>
      <c r="P8" s="4" t="s">
        <v>32</v>
      </c>
      <c r="Q8" s="4" t="s">
        <v>33</v>
      </c>
      <c r="R8" s="4" t="s">
        <v>34</v>
      </c>
      <c r="S8" s="4" t="s">
        <v>35</v>
      </c>
      <c r="T8" s="4" t="s">
        <v>36</v>
      </c>
      <c r="U8" s="4" t="s">
        <v>37</v>
      </c>
      <c r="V8" s="4" t="s">
        <v>38</v>
      </c>
      <c r="W8" s="4" t="s">
        <v>39</v>
      </c>
      <c r="X8" s="4" t="s">
        <v>40</v>
      </c>
      <c r="Y8" s="4" t="s">
        <v>41</v>
      </c>
      <c r="Z8" s="4" t="s">
        <v>42</v>
      </c>
      <c r="AA8" s="4"/>
      <c r="AB8" s="4"/>
      <c r="AC8" s="4">
        <f>G8</f>
        <v>17363</v>
      </c>
      <c r="AD8" s="4">
        <f>AC8</f>
        <v>17363</v>
      </c>
      <c r="AE8" s="8"/>
      <c r="AF8" s="8"/>
    </row>
    <row r="9" spans="1:32" ht="28.5" customHeight="1" x14ac:dyDescent="0.25">
      <c r="A9" s="19" t="s">
        <v>47</v>
      </c>
      <c r="B9" s="20" t="s">
        <v>67</v>
      </c>
      <c r="C9" s="20"/>
      <c r="D9" s="5" t="s">
        <v>64</v>
      </c>
      <c r="E9" s="19" t="s">
        <v>62</v>
      </c>
      <c r="F9" s="7">
        <v>1</v>
      </c>
      <c r="G9" s="4">
        <v>7800</v>
      </c>
      <c r="H9" s="4">
        <v>7900</v>
      </c>
      <c r="I9" s="4">
        <v>8000</v>
      </c>
      <c r="J9" s="4" t="s">
        <v>26</v>
      </c>
      <c r="K9" s="4" t="s">
        <v>27</v>
      </c>
      <c r="L9" s="4" t="s">
        <v>28</v>
      </c>
      <c r="M9" s="4" t="s">
        <v>29</v>
      </c>
      <c r="N9" s="4" t="s">
        <v>30</v>
      </c>
      <c r="O9" s="4" t="s">
        <v>31</v>
      </c>
      <c r="P9" s="4" t="s">
        <v>32</v>
      </c>
      <c r="Q9" s="4" t="s">
        <v>33</v>
      </c>
      <c r="R9" s="4" t="s">
        <v>34</v>
      </c>
      <c r="S9" s="4" t="s">
        <v>35</v>
      </c>
      <c r="T9" s="4" t="s">
        <v>36</v>
      </c>
      <c r="U9" s="4" t="s">
        <v>37</v>
      </c>
      <c r="V9" s="4" t="s">
        <v>38</v>
      </c>
      <c r="W9" s="4" t="s">
        <v>39</v>
      </c>
      <c r="X9" s="4" t="s">
        <v>40</v>
      </c>
      <c r="Y9" s="4" t="s">
        <v>41</v>
      </c>
      <c r="Z9" s="4" t="s">
        <v>42</v>
      </c>
      <c r="AA9" s="4"/>
      <c r="AB9" s="4"/>
      <c r="AC9" s="4">
        <f>G9</f>
        <v>7800</v>
      </c>
      <c r="AD9" s="4">
        <f>AC9</f>
        <v>7800</v>
      </c>
      <c r="AE9" s="8"/>
      <c r="AF9" s="8"/>
    </row>
    <row r="10" spans="1:32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6" t="s">
        <v>43</v>
      </c>
      <c r="AD10" s="4">
        <f>SUM(AD8:AD9)</f>
        <v>25163</v>
      </c>
    </row>
    <row r="11" spans="1:32" x14ac:dyDescent="0.25">
      <c r="A11" s="26" t="s">
        <v>65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8"/>
    </row>
    <row r="12" spans="1:32" ht="35.450000000000003" customHeight="1" x14ac:dyDescent="0.25">
      <c r="A12" s="29" t="s">
        <v>54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</row>
    <row r="14" spans="1:32" x14ac:dyDescent="0.25">
      <c r="A14" s="29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</row>
    <row r="15" spans="1:32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2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</row>
    <row r="17" spans="1:29" ht="15.75" thickBot="1" x14ac:dyDescent="0.3">
      <c r="A17" s="1"/>
      <c r="B17" s="1"/>
      <c r="C17" s="1"/>
      <c r="D17" s="1"/>
      <c r="E17" s="1"/>
      <c r="F17" s="1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 x14ac:dyDescent="0.3">
      <c r="A18" s="31" t="s">
        <v>44</v>
      </c>
      <c r="B18" s="32"/>
      <c r="C18" s="32"/>
      <c r="D18" s="32"/>
      <c r="E18" s="9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x14ac:dyDescent="0.25">
      <c r="A19" s="33"/>
      <c r="B19" s="34"/>
      <c r="C19" s="34"/>
      <c r="D19" s="34"/>
      <c r="E19" s="10"/>
      <c r="F19" s="11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15.75" thickBot="1" x14ac:dyDescent="0.3">
      <c r="A20" s="35" t="s">
        <v>45</v>
      </c>
      <c r="B20" s="36"/>
      <c r="C20" s="36"/>
      <c r="D20" s="36"/>
      <c r="E20" s="12"/>
      <c r="F20" s="11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x14ac:dyDescent="0.25">
      <c r="A21" s="33" t="s">
        <v>57</v>
      </c>
      <c r="B21" s="34"/>
      <c r="C21" s="34"/>
      <c r="D21" s="34"/>
      <c r="E21" s="13"/>
      <c r="F21" s="11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6.5" thickBot="1" x14ac:dyDescent="0.3">
      <c r="A22" s="23" t="s">
        <v>46</v>
      </c>
      <c r="B22" s="24"/>
      <c r="C22" s="24"/>
      <c r="D22" s="24"/>
      <c r="E22" s="14"/>
      <c r="F22" s="15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2"/>
    </row>
    <row r="23" spans="1:29" ht="15.75" x14ac:dyDescent="0.25">
      <c r="A23" s="17"/>
      <c r="B23" s="17"/>
      <c r="C23" s="17"/>
      <c r="D23" s="17"/>
      <c r="E23" s="17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"/>
    </row>
    <row r="24" spans="1:29" ht="15.75" x14ac:dyDescent="0.25">
      <c r="A24" s="18" t="s">
        <v>0</v>
      </c>
    </row>
  </sheetData>
  <mergeCells count="29">
    <mergeCell ref="A5:AD5"/>
    <mergeCell ref="A6:A7"/>
    <mergeCell ref="B6:C7"/>
    <mergeCell ref="D6:D7"/>
    <mergeCell ref="E6:E7"/>
    <mergeCell ref="F6:F7"/>
    <mergeCell ref="AC6:AC7"/>
    <mergeCell ref="AB6:AB7"/>
    <mergeCell ref="A4:AD4"/>
    <mergeCell ref="A1:AD1"/>
    <mergeCell ref="A2:B2"/>
    <mergeCell ref="C2:AD2"/>
    <mergeCell ref="A3:B3"/>
    <mergeCell ref="C3:AD3"/>
    <mergeCell ref="B8:C8"/>
    <mergeCell ref="AA6:AA7"/>
    <mergeCell ref="A22:D22"/>
    <mergeCell ref="A10:AB10"/>
    <mergeCell ref="A11:AD11"/>
    <mergeCell ref="A14:AD14"/>
    <mergeCell ref="A15:AD15"/>
    <mergeCell ref="A16:AD16"/>
    <mergeCell ref="A18:D18"/>
    <mergeCell ref="A19:D19"/>
    <mergeCell ref="A20:D20"/>
    <mergeCell ref="A21:D21"/>
    <mergeCell ref="A12:AD12"/>
    <mergeCell ref="AD6:AD7"/>
    <mergeCell ref="B9:C9"/>
  </mergeCells>
  <pageMargins left="0.39370078740157483" right="0.39370078740157483" top="0.39370078740157483" bottom="0.39370078740157483" header="0" footer="0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2026-04-28T08:12:25Z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