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37C0C7DE-6E18-470C-BAF3-5225D0C54476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2" i="1" l="1"/>
  <c r="N10" i="1"/>
  <c r="N11" i="1"/>
  <c r="H10" i="1"/>
  <c r="K10" i="1"/>
  <c r="L10" i="1"/>
  <c r="K11" i="1"/>
  <c r="H11" i="1"/>
  <c r="L11" i="1"/>
  <c r="M10" i="1" l="1"/>
  <c r="M11" i="1"/>
</calcChain>
</file>

<file path=xl/sharedStrings.xml><?xml version="1.0" encoding="utf-8"?>
<sst xmlns="http://schemas.openxmlformats.org/spreadsheetml/2006/main" count="31" uniqueCount="28">
  <si>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</si>
  <si>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</si>
  <si>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</si>
  <si>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</si>
  <si>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</si>
  <si>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</si>
  <si>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</si>
  <si>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</si>
  <si>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</si>
  <si>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</si>
  <si>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</si>
  <si>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</si>
  <si>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</si>
  <si>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</si>
  <si>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</si>
  <si>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</si>
  <si>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</si>
  <si>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</si>
  <si>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</si>
  <si>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</si>
  <si>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V - коэф-нт вариации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</si>
  <si>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</si>
  <si>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- </t>
  </si>
  <si>
    <t>Ответы на запрос получены от 3 исполнителей.</t>
  </si>
  <si>
    <t>15=9*14</t>
  </si>
  <si>
    <t xml:space="preserve">  руб. </t>
  </si>
  <si>
    <t>Утюг StarWind SIR2652, 2600Вт, бирюзовый/черный или эквивалент</t>
  </si>
  <si>
    <t>Отпариватель напольный KitFort KT-978 черный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</si>
</sst>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4" fontId="7" fillId="0" borderId="2" xfId="0" applyNumberFormat="1" applyFont="1" applyFill="1" applyBorder="1" applyAlignment="1">
      <alignment horizontal="center" vertical="center" wrapText="1"/>
    </xf>
    <xf numFmtId="10" fontId="7" fillId="0" borderId="2" xfId="0" applyNumberFormat="1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6" fillId="2" borderId="1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1" fillId="0" borderId="0" xfId="0" applyFont="1" applyBorder="1"/>
    <xf numFmtId="0" fontId="9" fillId="0" borderId="0" xfId="0" applyFont="1" applyBorder="1"/>
    <xf numFmtId="0" fontId="11" fillId="0" borderId="0" xfId="0" applyFont="1"/>
    <xf numFmtId="0" fontId="7" fillId="0" borderId="0" xfId="0" applyFont="1" applyAlignment="1">
      <alignment vertical="center" wrapText="1"/>
    </xf>
    <xf numFmtId="0" fontId="7" fillId="0" borderId="0" xfId="0" applyFont="1"/>
    <xf numFmtId="0" fontId="6" fillId="0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right" vertical="center" wrapText="1"/>
    </xf>
    <xf numFmtId="4" fontId="4" fillId="2" borderId="8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2" fontId="14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3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"/>
  <sheetViews>
    <sheetView tabSelected="1" zoomScale="130" zoomScaleNormal="130" workbookViewId="0">
      <selection activeCell="C10" sqref="C10"/>
    </sheetView>
  </sheetViews>
  <sheetFormatPr defaultRowHeight="15" x14ac:dyDescent="0.25"/>
  <cols>
    <col min="1" max="1" width="7.5703125" customWidth="1"/>
    <col min="2" max="2" width="24.7109375" style="17" customWidth="1"/>
    <col min="3" max="3" width="10.5703125" customWidth="1"/>
    <col min="4" max="4" width="9.140625" customWidth="1"/>
    <col min="5" max="5" width="9.5703125" customWidth="1"/>
    <col min="6" max="7" width="7.42578125" customWidth="1"/>
    <col min="8" max="8" width="11.8554687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33" t="s">
        <v>0</v>
      </c>
      <c r="M1" s="33"/>
      <c r="N1" s="33"/>
    </row>
    <row r="2" spans="1:14" x14ac:dyDescent="0.2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1:14" x14ac:dyDescent="0.25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ht="15.75" x14ac:dyDescent="0.25">
      <c r="A4" s="36" t="s">
        <v>21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15.75" x14ac:dyDescent="0.25">
      <c r="A5" s="36" t="s">
        <v>23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4" x14ac:dyDescent="0.25">
      <c r="A6" s="1"/>
      <c r="B6" s="18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7" t="s">
        <v>3</v>
      </c>
      <c r="B7" s="39" t="s">
        <v>4</v>
      </c>
      <c r="C7" s="41" t="s">
        <v>5</v>
      </c>
      <c r="D7" s="42"/>
      <c r="E7" s="42"/>
      <c r="F7" s="42"/>
      <c r="G7" s="42"/>
      <c r="H7" s="43"/>
      <c r="I7" s="39" t="s">
        <v>6</v>
      </c>
      <c r="J7" s="39" t="s">
        <v>7</v>
      </c>
      <c r="K7" s="45" t="s">
        <v>8</v>
      </c>
      <c r="L7" s="45"/>
      <c r="M7" s="45"/>
      <c r="N7" s="14" t="s">
        <v>25</v>
      </c>
    </row>
    <row r="8" spans="1:14" ht="91.5" customHeight="1" x14ac:dyDescent="0.25">
      <c r="A8" s="38"/>
      <c r="B8" s="40"/>
      <c r="C8" s="3" t="s">
        <v>9</v>
      </c>
      <c r="D8" s="3" t="s">
        <v>10</v>
      </c>
      <c r="E8" s="3" t="s">
        <v>11</v>
      </c>
      <c r="F8" s="3" t="s">
        <v>12</v>
      </c>
      <c r="G8" s="3" t="s">
        <v>13</v>
      </c>
      <c r="H8" s="4"/>
      <c r="I8" s="44"/>
      <c r="J8" s="44"/>
      <c r="K8" s="5" t="s">
        <v>14</v>
      </c>
      <c r="L8" s="6" t="s">
        <v>15</v>
      </c>
      <c r="M8" s="6" t="s">
        <v>20</v>
      </c>
      <c r="N8" s="13"/>
    </row>
    <row r="9" spans="1:14" ht="55.5" customHeight="1" x14ac:dyDescent="0.25">
      <c r="A9" s="12">
        <v>1</v>
      </c>
      <c r="B9" s="12">
        <v>2</v>
      </c>
      <c r="C9" s="12">
        <v>3</v>
      </c>
      <c r="D9" s="12">
        <v>4</v>
      </c>
      <c r="E9" s="12">
        <v>5</v>
      </c>
      <c r="F9" s="12">
        <v>6</v>
      </c>
      <c r="G9" s="12">
        <v>7</v>
      </c>
      <c r="H9" s="12" t="s">
        <v>16</v>
      </c>
      <c r="I9" s="12">
        <v>9</v>
      </c>
      <c r="J9" s="12" t="s">
        <v>17</v>
      </c>
      <c r="K9" s="20" t="s">
        <v>18</v>
      </c>
      <c r="L9" s="20">
        <v>12</v>
      </c>
      <c r="M9" s="20">
        <v>13</v>
      </c>
      <c r="N9" s="12" t="s">
        <v>24</v>
      </c>
    </row>
    <row r="10" spans="1:14" ht="55.5" customHeight="1" x14ac:dyDescent="0.25">
      <c r="A10" s="46">
        <v>1</v>
      </c>
      <c r="B10" s="48" t="s">
        <v>27</v>
      </c>
      <c r="C10" s="27">
        <v>15824</v>
      </c>
      <c r="D10" s="29">
        <v>16990</v>
      </c>
      <c r="E10" s="28">
        <v>16378</v>
      </c>
      <c r="F10" s="23" t="s">
        <v>22</v>
      </c>
      <c r="G10" s="23" t="s">
        <v>22</v>
      </c>
      <c r="H10" s="25">
        <f t="shared" ref="H10" si="0">C10+D10+E10</f>
        <v>49192</v>
      </c>
      <c r="I10" s="24">
        <v>1</v>
      </c>
      <c r="J10" s="23">
        <v>3</v>
      </c>
      <c r="K10" s="7">
        <f>MROUND(AVERAGE(C10:E10),0.01)</f>
        <v>16397.330000000002</v>
      </c>
      <c r="L10" s="7">
        <f t="shared" ref="L10" si="1">STDEV(C10:G10)</f>
        <v>583.24037354536199</v>
      </c>
      <c r="M10" s="8">
        <f>L10/K10</f>
        <v>3.5569228255170927E-2</v>
      </c>
      <c r="N10" s="9">
        <f>C10*I10</f>
        <v>15824</v>
      </c>
    </row>
    <row r="11" spans="1:14" ht="76.5" customHeight="1" x14ac:dyDescent="0.25">
      <c r="A11" s="26">
        <v>2</v>
      </c>
      <c r="B11" s="47" t="s">
        <v>26</v>
      </c>
      <c r="C11" s="27">
        <v>4439</v>
      </c>
      <c r="D11" s="29">
        <v>4690</v>
      </c>
      <c r="E11" s="28">
        <v>4595</v>
      </c>
      <c r="F11" s="23" t="s">
        <v>22</v>
      </c>
      <c r="G11" s="23" t="s">
        <v>22</v>
      </c>
      <c r="H11" s="25">
        <f t="shared" ref="H11" si="2">C11+D11+E11</f>
        <v>13724</v>
      </c>
      <c r="I11" s="24">
        <v>2</v>
      </c>
      <c r="J11" s="23">
        <v>3</v>
      </c>
      <c r="K11" s="7">
        <f>MROUND(AVERAGE(C11:E11),0.01)</f>
        <v>4574.67</v>
      </c>
      <c r="L11" s="7">
        <f t="shared" ref="L11" si="3">STDEV(C11:G11)</f>
        <v>126.72937044479205</v>
      </c>
      <c r="M11" s="8">
        <f>L11/K11</f>
        <v>2.7702407046801637E-2</v>
      </c>
      <c r="N11" s="9">
        <f>C11*I11</f>
        <v>8878</v>
      </c>
    </row>
    <row r="12" spans="1:14" ht="27" customHeight="1" x14ac:dyDescent="0.25">
      <c r="A12" s="31" t="s">
        <v>19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21"/>
      <c r="N12" s="22">
        <f>SUM(N10:N11)</f>
        <v>24702</v>
      </c>
    </row>
    <row r="13" spans="1:14" x14ac:dyDescent="0.25">
      <c r="A13" s="1"/>
      <c r="B13" s="18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x14ac:dyDescent="0.25">
      <c r="A14" s="10"/>
      <c r="B14" s="30"/>
      <c r="C14" s="30"/>
      <c r="D14" s="30"/>
      <c r="E14" s="16"/>
      <c r="F14" s="16"/>
      <c r="G14" s="15"/>
      <c r="H14" s="11"/>
      <c r="I14" s="10"/>
      <c r="J14" s="10"/>
      <c r="K14" s="10"/>
      <c r="L14" s="10"/>
    </row>
    <row r="15" spans="1:14" x14ac:dyDescent="0.25">
      <c r="A15" s="10"/>
      <c r="B15" s="19"/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 count="13">
    <mergeCell ref="B14:D14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2025-12-21T18:11:45Z</dcterms:modified>
</cp:coreProperties>
</file>