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11\Yandex.Disk\работа\97\2026\Аварийка и то инж\"/>
    </mc:Choice>
  </mc:AlternateContent>
  <xr:revisionPtr revIDLastSave="0" documentId="13_ncr:1_{CE086DD9-878F-407D-95A9-1F35A988BF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L11" i="1" s="1"/>
  <c r="I11" i="1"/>
  <c r="G12" i="1"/>
  <c r="L12" i="1" s="1"/>
  <c r="I12" i="1"/>
  <c r="L13" i="1" l="1"/>
  <c r="J11" i="1"/>
  <c r="J12" i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<sst xmlns="http://schemas.openxmlformats.org/spreadsheetml/2006/main" count="24" uniqueCount="24">
  <si>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</si>
  <si>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</si>
  <si>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</si>
  <si>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</si>
  <si>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</si>
  <si>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</si>
  <si>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</si>
  <si>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</si>
  <si>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</si>
  <si>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</si>
  <si>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</si>
  <si>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</si>
  <si>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Контрактный управляющий</t>
  </si>
  <si>
    <t>Аракелян А А</t>
  </si>
  <si>
    <t>цена наименьшая, взятая для расчета</t>
  </si>
  <si>
    <t>Разовый выезд аварийной сантехнической
бригады</t>
  </si>
  <si>
    <t>Разовый выезд аварийной электромонтажной
бригады</t>
  </si>
  <si>
    <t>выполнение работ по техническому обслуживанию внутренних инженерных сетей   и оборудования в здании (помещениях) внутренних инженерных сетей в помещениях ГБОУ школа № 97 Выборгского района Санкт-Петербурга, расположенного по адресу: 194017, Санкт-Петербург, ул. Дрезденская, дом 19 Лит А</t>
  </si>
  <si>
    <t>43.29.19.190</t>
  </si>
  <si>
    <t>43.21.10.290</t>
  </si>
  <si>
    <t>Коммерческое предложение  №1 от 02.04.2026 г</t>
  </si>
  <si>
    <t>Коммерческое предложение  №2 от 02.04.2026 г</t>
  </si>
  <si>
    <t>Коммерческое предложение № 3 от 02.04.2026 г</t>
  </si>
  <si>
    <t>Предельные цены по состоянию на 02.04.2026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</si>
</sst>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7"/>
  <sheetViews>
    <sheetView tabSelected="1" workbookViewId="0">
      <selection activeCell="G10" sqref="G10"/>
    </sheetView>
  </sheetViews>
  <sheetFormatPr defaultColWidth="9.140625" defaultRowHeight="15" x14ac:dyDescent="0.25"/>
  <cols>
    <col min="1" max="1" width="3.85546875" style="11" customWidth="1"/>
    <col min="2" max="2" width="22.5703125" style="11" customWidth="1"/>
    <col min="3" max="3" width="12.5703125" style="11" customWidth="1"/>
    <col min="4" max="4" width="14.42578125" style="11" customWidth="1"/>
    <col min="5" max="6" width="9.140625" style="11"/>
    <col min="7" max="8" width="20.85546875" style="11" customWidth="1"/>
    <col min="9" max="9" width="22.140625" style="11" customWidth="1"/>
    <col min="10" max="10" width="14" style="11" customWidth="1"/>
    <col min="11" max="11" width="9.140625" style="19"/>
    <col min="12" max="12" width="14.85546875" style="11" customWidth="1"/>
    <col min="13" max="13" width="9.140625" style="11"/>
    <col min="14" max="14" width="12.85546875" style="11" bestFit="1" customWidth="1"/>
    <col min="15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8"/>
      <c r="L2" s="12"/>
      <c r="M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8"/>
      <c r="L3" s="12"/>
      <c r="M3" s="12"/>
    </row>
    <row r="4" spans="1:14" ht="32.25" customHeight="1" x14ac:dyDescent="0.25">
      <c r="A4" s="31" t="s">
        <v>17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6" spans="1:14" ht="23.25" customHeight="1" x14ac:dyDescent="0.25">
      <c r="A6" s="31" t="s">
        <v>9</v>
      </c>
      <c r="B6" s="31"/>
      <c r="C6" s="31"/>
      <c r="D6" s="31"/>
      <c r="E6" s="31"/>
      <c r="F6" s="31"/>
      <c r="G6" s="31"/>
      <c r="H6" s="31"/>
      <c r="I6" s="31"/>
      <c r="J6" s="31"/>
    </row>
    <row r="7" spans="1:14" ht="1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</row>
    <row r="9" spans="1:14" x14ac:dyDescent="0.25">
      <c r="A9" s="32" t="s">
        <v>5</v>
      </c>
      <c r="B9" s="32"/>
      <c r="C9" s="32"/>
      <c r="D9" s="32"/>
      <c r="E9" s="32"/>
      <c r="F9" s="32"/>
      <c r="G9" s="32"/>
      <c r="H9" s="32"/>
      <c r="I9" s="32"/>
      <c r="J9" s="32"/>
      <c r="K9" s="20"/>
      <c r="L9" s="10"/>
    </row>
    <row r="10" spans="1:14" s="12" customFormat="1" ht="118.5" customHeight="1" x14ac:dyDescent="0.25">
      <c r="A10" s="14" t="s">
        <v>4</v>
      </c>
      <c r="B10" s="13" t="s">
        <v>10</v>
      </c>
      <c r="C10" s="13" t="s">
        <v>20</v>
      </c>
      <c r="D10" s="13" t="s">
        <v>21</v>
      </c>
      <c r="E10" s="13" t="s">
        <v>22</v>
      </c>
      <c r="F10" s="13" t="s">
        <v>23</v>
      </c>
      <c r="G10" s="13" t="s">
        <v>6</v>
      </c>
      <c r="H10" s="13" t="s">
        <v>14</v>
      </c>
      <c r="I10" s="14" t="s">
        <v>3</v>
      </c>
      <c r="J10" s="16" t="s">
        <v>2</v>
      </c>
      <c r="K10" s="23" t="s">
        <v>7</v>
      </c>
      <c r="L10" s="14" t="s">
        <v>8</v>
      </c>
    </row>
    <row r="11" spans="1:14" s="12" customFormat="1" ht="63" x14ac:dyDescent="0.25">
      <c r="A11" s="10">
        <v>1</v>
      </c>
      <c r="B11" s="25" t="s">
        <v>15</v>
      </c>
      <c r="C11" s="17">
        <v>4021.8</v>
      </c>
      <c r="D11" s="17">
        <v>4015.07</v>
      </c>
      <c r="E11" s="24">
        <v>4031.56</v>
      </c>
      <c r="F11" s="24" t="s">
        <v>18</v>
      </c>
      <c r="G11" s="15">
        <f t="shared" ref="G11:G12" si="0">AVERAGE(C11:E11)</f>
        <v>4022.81</v>
      </c>
      <c r="H11" s="15">
        <v>317.67</v>
      </c>
      <c r="I11" s="15">
        <f t="shared" ref="I11:I12" si="1">STDEV(C11:E11)</f>
        <v>8.2899999999999991</v>
      </c>
      <c r="J11" s="26">
        <f t="shared" ref="J11:J12" si="2">I11/G11*100</f>
        <v>0.21</v>
      </c>
      <c r="K11" s="21">
        <v>65</v>
      </c>
      <c r="L11" s="15">
        <f>G11*K11</f>
        <v>261482.65</v>
      </c>
      <c r="N11" s="36"/>
    </row>
    <row r="12" spans="1:14" s="12" customFormat="1" ht="63" x14ac:dyDescent="0.25">
      <c r="A12" s="10">
        <v>2</v>
      </c>
      <c r="B12" s="25" t="s">
        <v>16</v>
      </c>
      <c r="C12" s="24">
        <v>3634.93</v>
      </c>
      <c r="D12" s="17">
        <v>3627.67</v>
      </c>
      <c r="E12" s="24">
        <v>4031.56</v>
      </c>
      <c r="F12" s="24" t="s">
        <v>19</v>
      </c>
      <c r="G12" s="15">
        <f t="shared" si="0"/>
        <v>3764.72</v>
      </c>
      <c r="H12" s="15">
        <v>317.67</v>
      </c>
      <c r="I12" s="15">
        <f t="shared" si="1"/>
        <v>231.12</v>
      </c>
      <c r="J12" s="26">
        <f t="shared" si="2"/>
        <v>6.14</v>
      </c>
      <c r="K12" s="21">
        <v>65</v>
      </c>
      <c r="L12" s="15">
        <f>G12*K12</f>
        <v>244706.8</v>
      </c>
    </row>
    <row r="13" spans="1:14" x14ac:dyDescent="0.25">
      <c r="A13" s="29" t="s">
        <v>11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2">
        <f>SUM(L11:L12)</f>
        <v>506189.45</v>
      </c>
    </row>
    <row r="17" spans="2:4" x14ac:dyDescent="0.25">
      <c r="B17" s="27" t="s">
        <v>12</v>
      </c>
      <c r="C17" s="28"/>
      <c r="D17" s="11" t="s">
        <v>13</v>
      </c>
    </row>
  </sheetData>
  <mergeCells count="6">
    <mergeCell ref="A13:K13"/>
    <mergeCell ref="A2:J2"/>
    <mergeCell ref="A5:J5"/>
    <mergeCell ref="A9:J9"/>
    <mergeCell ref="A6:J7"/>
    <mergeCell ref="A4:L4"/>
  </mergeCells>
  <phoneticPr fontId="18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Армен Аракелян</cp:lastModifiedBy>
  <cp:lastPrinted>2017-04-26T13:19:09Z</cp:lastPrinted>
  <dcterms:created xsi:type="dcterms:W3CDTF">2014-02-20T07:55:18Z</dcterms:created>
  <dcterms:modified xsi:type="dcterms:W3CDTF">2026-04-02T12:08:26Z</dcterms:modified>
</cp:coreProperties>
</file>