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685" windowHeight="8940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<sst xmlns="http://schemas.openxmlformats.org/spreadsheetml/2006/main" count="26" uniqueCount="26">
  <si>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</si>
  <si>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</si>
  <si>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</si>
  <si>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</si>
  <si>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</si>
  <si>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</si>
  <si>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</si>
  <si>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</si>
  <si>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</si>
  <si>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</si>
  <si>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</si>
  <si>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</si>
  <si>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</si>
  <si>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</si>
  <si>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</si>
  <si>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</si>
  <si>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</si>
  <si>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</si>
  <si>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</si>
  <si>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</si>
  <si>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</si>
  <si>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</si>
  <si>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</si>
  <si>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</si>
  <si>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Дверь однолистовая, оснащена ручкой защелкой и задвижкой отделка откосов металлический фасонкой (нащельниками)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</si>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</sst>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 ##0.00\ &quot;₽&quot;_-;\-* #\ ##0.00\ &quot;₽&quot;_-;_-* &quot;-&quot;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180" fontId="4" fillId="0" borderId="7" xfId="0" applyNumberFormat="1" applyFont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2" fontId="0" fillId="0" borderId="0" xfId="2" applyNumberFormat="1" applyFont="1" applyBorder="1"/>
    <xf numFmtId="2" fontId="0" fillId="0" borderId="0" xfId="0" applyNumberFormat="1"/>
    <xf numFmtId="0" fontId="0" fillId="0" borderId="0" xfId="0" applyAlignment="1">
      <alignment horizontal="center"/>
    </xf>
    <xf numFmtId="180" fontId="4" fillId="0" borderId="0" xfId="0" applyNumberFormat="1" applyFont="1" applyAlignment="1">
      <alignment vertical="center" wrapText="1"/>
    </xf>
    <xf numFmtId="180" fontId="5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80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80" fontId="8" fillId="0" borderId="7" xfId="0" applyNumberFormat="1" applyFont="1" applyFill="1" applyBorder="1" applyAlignment="1">
      <alignment horizontal="center" vertical="center" wrapText="1"/>
    </xf>
    <xf numFmtId="10" fontId="8" fillId="0" borderId="7" xfId="0" applyNumberFormat="1" applyFont="1" applyFill="1" applyBorder="1" applyAlignment="1">
      <alignment horizontal="center" vertical="center" wrapText="1"/>
    </xf>
    <xf numFmtId="180" fontId="8" fillId="2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80" fontId="5" fillId="2" borderId="7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81977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306050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534400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42975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72425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344150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286875" y="48958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tabSelected="1" view="pageLayout" zoomScaleNormal="100" topLeftCell="A3" workbookViewId="0">
      <selection activeCell="B10" sqref="B10"/>
    </sheetView>
  </sheetViews>
  <sheetFormatPr defaultColWidth="9" defaultRowHeight="15"/>
  <cols>
    <col min="1" max="1" width="10.2857142857143" customWidth="1"/>
    <col min="2" max="2" width="19.1428571428571" customWidth="1"/>
    <col min="3" max="3" width="11.8571428571429" customWidth="1"/>
    <col min="4" max="4" width="10.5714285714286" customWidth="1"/>
    <col min="5" max="5" width="11" customWidth="1"/>
    <col min="6" max="6" width="12" customWidth="1"/>
    <col min="7" max="7" width="10.5714285714286" customWidth="1"/>
    <col min="8" max="8" width="12.5714285714286" customWidth="1"/>
    <col min="11" max="11" width="11.5714285714286" customWidth="1"/>
    <col min="12" max="12" width="10.2857142857143" customWidth="1"/>
    <col min="13" max="13" width="16.5714285714286" customWidth="1"/>
    <col min="14" max="14" width="16" customWidth="1"/>
  </cols>
  <sheetData>
    <row r="1" spans="12:14">
      <c r="L1" s="23" t="s">
        <v>0</v>
      </c>
      <c r="M1" s="23"/>
      <c r="N1" s="23"/>
    </row>
    <row r="2" spans="1:1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ht="15.75" spans="1:1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5.75" spans="1:14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24"/>
      <c r="L6" s="4"/>
      <c r="M6" s="4"/>
      <c r="N6" s="24"/>
    </row>
    <row r="7" spans="1:14">
      <c r="A7" s="5" t="s">
        <v>5</v>
      </c>
      <c r="B7" s="6" t="s">
        <v>6</v>
      </c>
      <c r="C7" s="7" t="s">
        <v>7</v>
      </c>
      <c r="D7" s="8"/>
      <c r="E7" s="8"/>
      <c r="F7" s="8"/>
      <c r="G7" s="8"/>
      <c r="H7" s="9"/>
      <c r="I7" s="6" t="s">
        <v>8</v>
      </c>
      <c r="J7" s="6" t="s">
        <v>9</v>
      </c>
      <c r="K7" s="17" t="s">
        <v>10</v>
      </c>
      <c r="L7" s="17"/>
      <c r="M7" s="17"/>
      <c r="N7" s="25" t="s">
        <v>11</v>
      </c>
    </row>
    <row r="8" ht="89.25" spans="1:14">
      <c r="A8" s="10"/>
      <c r="B8" s="11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12"/>
      <c r="I8" s="26"/>
      <c r="J8" s="26"/>
      <c r="K8" s="27" t="s">
        <v>17</v>
      </c>
      <c r="L8" s="28" t="s">
        <v>18</v>
      </c>
      <c r="M8" s="28" t="s">
        <v>19</v>
      </c>
      <c r="N8" s="29"/>
    </row>
    <row r="9" ht="54" spans="1:14">
      <c r="A9" s="13">
        <v>1</v>
      </c>
      <c r="B9" s="14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20</v>
      </c>
      <c r="I9" s="13">
        <v>9</v>
      </c>
      <c r="J9" s="13" t="s">
        <v>21</v>
      </c>
      <c r="K9" s="30" t="s">
        <v>22</v>
      </c>
      <c r="L9" s="30">
        <v>12</v>
      </c>
      <c r="M9" s="30">
        <v>13</v>
      </c>
      <c r="N9" s="13" t="s">
        <v>23</v>
      </c>
    </row>
    <row r="10" ht="135" spans="1:14">
      <c r="A10" s="15">
        <v>1</v>
      </c>
      <c r="B10" s="16" t="s">
        <v>24</v>
      </c>
      <c r="C10" s="17">
        <v>30500</v>
      </c>
      <c r="D10" s="17">
        <v>31000</v>
      </c>
      <c r="E10" s="17">
        <v>30100</v>
      </c>
      <c r="F10" s="18"/>
      <c r="G10" s="18"/>
      <c r="H10" s="17">
        <f>C10+D10+E10+F10+G10</f>
        <v>91600</v>
      </c>
      <c r="I10" s="31">
        <v>6</v>
      </c>
      <c r="J10" s="13">
        <v>3</v>
      </c>
      <c r="K10" s="32">
        <f t="shared" ref="K10" si="0">AVERAGE(C10:G10)</f>
        <v>30533.3333333333</v>
      </c>
      <c r="L10" s="32">
        <f t="shared" ref="L10" si="1">STDEV(C10:G10)</f>
        <v>450.924975282289</v>
      </c>
      <c r="M10" s="33">
        <f t="shared" ref="M10" si="2">L10/K10</f>
        <v>0.0147682852166689</v>
      </c>
      <c r="N10" s="34">
        <f>MIN(C10:E10)*I10</f>
        <v>180600</v>
      </c>
    </row>
    <row r="11" spans="1:14">
      <c r="A11" s="19" t="s">
        <v>25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35"/>
      <c r="N11" s="36">
        <f>SUM(N10:N10)</f>
        <v>180600</v>
      </c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4"/>
      <c r="K12" s="24"/>
      <c r="L12" s="4"/>
      <c r="M12" s="4"/>
      <c r="N12" s="24"/>
    </row>
    <row r="14" spans="2:6">
      <c r="B14" s="21"/>
      <c r="C14" s="22"/>
      <c r="D14" s="22"/>
      <c r="E14" s="22"/>
      <c r="F14" s="22"/>
    </row>
    <row r="15" spans="2:8">
      <c r="B15" s="21"/>
      <c r="C15" s="22"/>
      <c r="D15" s="22"/>
      <c r="E15" s="22"/>
      <c r="F15" s="22"/>
      <c r="G15" s="22"/>
      <c r="H15" s="22"/>
    </row>
    <row r="16" spans="2:8">
      <c r="B16" s="21"/>
      <c r="C16" s="22"/>
      <c r="D16" s="22"/>
      <c r="E16" s="22"/>
      <c r="F16" s="22"/>
      <c r="G16" s="22"/>
      <c r="H16" s="22"/>
    </row>
    <row r="17" spans="2:8">
      <c r="B17" s="21"/>
      <c r="C17" s="22"/>
      <c r="D17" s="22"/>
      <c r="E17" s="22"/>
      <c r="F17" s="22"/>
      <c r="G17" s="22"/>
      <c r="H17" s="22"/>
    </row>
    <row r="18" spans="3:5">
      <c r="C18" s="22"/>
      <c r="D18" s="22"/>
      <c r="E18" s="22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31496062992126" right="0" top="0.551181102362205" bottom="0.354330708661417" header="0" footer="0"/>
  <pageSetup paperSize="9" scale="83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Iliona</cp:lastModifiedBy>
  <dcterms:created xsi:type="dcterms:W3CDTF">2016-09-26T13:34:00Z</dcterms:created>
  <cp:lastPrinted>2023-09-20T12:02:00Z</cp:lastPrinted>
  <dcterms:modified xsi:type="dcterms:W3CDTF">2026-04-27T19:02:38Z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7D5867F401934A30AA614FF94D88895E_13</vt:lpwstr>
  </property>
  <property fmtid="{D5CDD505-2E9C-101B-9397-08002B2CF9AE}" pid="3" name="KSOProductBuildVer">
    <vt:lpwstr>1049-12.2.0.23196</vt:lpwstr>
  </property>
</Properties>
</file>