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E:\2026\договора\Питание лот 2-май\"/>
    </mc:Choice>
  </mc:AlternateContent>
  <xr:revisionPtr revIDLastSave="0" documentId="13_ncr:1_{BEC5B5BE-3823-4DAA-8A1B-1C092E2634A1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Расчет лот 2" sheetId="1" r:id="rId1"/>
  </sheets>
  <definedNames>
    <definedName name="_xlnm.Print_Area" localSheetId="0">'Расчет лот 2'!$A$1:$M$29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8" i="1" l="1"/>
  <c r="J14" i="1" l="1"/>
  <c r="J12" i="1" l="1"/>
  <c r="J17" i="1" l="1"/>
  <c r="J16" i="1"/>
  <c r="J15" i="1"/>
  <c r="J13" i="1"/>
  <c r="J11" i="1"/>
  <c r="J10" i="1"/>
  <c r="J9" i="1"/>
  <c r="J8" i="1"/>
  <c r="J19" i="1" l="1"/>
</calcChain>
</file>

<file path=xl/sharedStrings.xml><?xml version="1.0" encoding="utf-8"?>
<sst xmlns="http://schemas.openxmlformats.org/spreadsheetml/2006/main" count="86" uniqueCount="70">
  <si>
    <t>Приложение № 2 к извещению об осуществлении закупки</t>
  </si>
  <si>
    <t xml:space="preserve">Обоснование начальной (максимальной) цены контракта </t>
  </si>
  <si>
    <t xml:space="preserve">  Обоснованной признается закупка, осуществляемая в соответствии с положениями статей 19 и 22 Закона.
Начальная (максимальная) цена контракта (далее - НМЦК) определена и обоснована Заказчиком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N 567, посредством применения следующего метода 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N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услуг)", распоряжением Комитета по государственному заказу Санкт-Петербурга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
</t>
  </si>
  <si>
    <t>№</t>
  </si>
  <si>
    <t>Наименование товара</t>
  </si>
  <si>
    <t xml:space="preserve">ОКПД 2 </t>
  </si>
  <si>
    <t>ОКПД 2 / ККН</t>
  </si>
  <si>
    <t>КТРУ</t>
  </si>
  <si>
    <t>Основные характеристики объекта закупки и существенные условия исполнения контракта</t>
  </si>
  <si>
    <t>Ед. изм</t>
  </si>
  <si>
    <t>Кол-во</t>
  </si>
  <si>
    <t>Предельная цена в соответствии с  распоряжения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</t>
  </si>
  <si>
    <t>Н(М)ЦК, контракта с учетом округления цены за единицу (руб.),</t>
  </si>
  <si>
    <t>V</t>
  </si>
  <si>
    <r>
      <rPr>
        <i/>
        <sz val="10"/>
        <rFont val="Times New Roman"/>
        <family val="1"/>
        <charset val="204"/>
      </rPr>
      <t>Ц</t>
    </r>
    <r>
      <rPr>
        <i/>
        <vertAlign val="superscript"/>
        <sz val="10"/>
        <rFont val="Times New Roman"/>
        <family val="1"/>
        <charset val="204"/>
      </rPr>
      <t>пред</t>
    </r>
  </si>
  <si>
    <r>
      <t>V x Ц</t>
    </r>
    <r>
      <rPr>
        <i/>
        <vertAlign val="superscript"/>
        <sz val="10"/>
        <rFont val="Times New Roman"/>
        <family val="1"/>
        <charset val="204"/>
      </rPr>
      <t>пред</t>
    </r>
  </si>
  <si>
    <t>001</t>
  </si>
  <si>
    <t>Масло сливочное</t>
  </si>
  <si>
    <t>10.51.30.111</t>
  </si>
  <si>
    <t>004</t>
  </si>
  <si>
    <t>10.51.30.110-00000004</t>
  </si>
  <si>
    <t>В соответствии с пунктом 2 таблицы 1 приложения № 1 и приложением № 5 к извещению об осуществлении закупки</t>
  </si>
  <si>
    <t>кг</t>
  </si>
  <si>
    <t>Говядина замороженная</t>
  </si>
  <si>
    <t>10.11.31.110</t>
  </si>
  <si>
    <t>002</t>
  </si>
  <si>
    <t>10.11.31.110-00000003</t>
  </si>
  <si>
    <t>В соответствии с пунктом 3 таблицы 1 приложения № 1 и приложением № 5 к извещению об осуществлении закупки</t>
  </si>
  <si>
    <t>Огурцы</t>
  </si>
  <si>
    <t>01.13.32.000</t>
  </si>
  <si>
    <t>006</t>
  </si>
  <si>
    <t>01.13.32.000-00000002</t>
  </si>
  <si>
    <t>В соответствии с пунктом 4 таблицы 1 приложения № 1 и приложением № 5 к извещению об осуществлении закупки</t>
  </si>
  <si>
    <t>Субпродукты пищевые говяжьи замороженные</t>
  </si>
  <si>
    <t>10.11.31.140</t>
  </si>
  <si>
    <t>10.11.31.140-00000001</t>
  </si>
  <si>
    <t>В соответствии с пунктом 5 таблицы 1 приложения № 1 и приложением № 5 к извещению об осуществлении закупки</t>
  </si>
  <si>
    <t>Сельдь соленая</t>
  </si>
  <si>
    <t>10.20.23.122</t>
  </si>
  <si>
    <t>10.20.23.122-00000004</t>
  </si>
  <si>
    <t>В соответствии с пунктом 7 таблицы 1 приложения № 1 и приложением № 5 к извещению об осуществлении закупки</t>
  </si>
  <si>
    <t>Творог</t>
  </si>
  <si>
    <t>10.51.40.313</t>
  </si>
  <si>
    <t>10.51.40.300-00000002</t>
  </si>
  <si>
    <t>В соответствии с пунктом 9 таблицы 1 приложения № 1 и приложением № 5 к извещению об осуществлении закупки</t>
  </si>
  <si>
    <t>Томаты (помидоры)</t>
  </si>
  <si>
    <t>01.13.34.000</t>
  </si>
  <si>
    <t>01.13.34.000-00000001</t>
  </si>
  <si>
    <t>В соответствии с пунктом 10 таблицы 1 приложения № 1 и приложением № 5 к извещению об осуществлении закупки</t>
  </si>
  <si>
    <t>Филе тресковых рыб мороженое</t>
  </si>
  <si>
    <t>10.20.14.120</t>
  </si>
  <si>
    <t>В соответствии с пунктом 11 таблицы 1 приложения № 1 и приложением № 5 к извещению об осуществлении закупки</t>
  </si>
  <si>
    <t>В результате проведенного расчета Н(М)ЦК контракта составила:</t>
  </si>
  <si>
    <t xml:space="preserve"> </t>
  </si>
  <si>
    <t xml:space="preserve">  </t>
  </si>
  <si>
    <t>Расчет начальной (максимальной) цены контракта
Государственное бюджетное дошкольное образовательное учреждение детский сад № 43 комбинированного вида Кировского района Санкт-Петербурга  (ГБДОУ детский сад №43 комбинированного вида Кировского района Санкт-Петербурга)</t>
  </si>
  <si>
    <t xml:space="preserve">Сахар белый </t>
  </si>
  <si>
    <t>10.81.12.110</t>
  </si>
  <si>
    <t xml:space="preserve">10.81.12.110-00007 </t>
  </si>
  <si>
    <t>В соответствии с пунктом 6 таблицы 1 приложения № 1 и приложением № 5 к извещению об осуществлении закупки</t>
  </si>
  <si>
    <t>Соль пищевая</t>
  </si>
  <si>
    <t>10.84.30.130</t>
  </si>
  <si>
    <t>10.84.30.000-00000008</t>
  </si>
  <si>
    <t>В соответствии с пунктом 8 таблицы 1 приложения № 1 и приложением № 5 к извещению об осуществлении закупки</t>
  </si>
  <si>
    <t>Кислота лимонная пищевая</t>
  </si>
  <si>
    <t>20.14.34.231</t>
  </si>
  <si>
    <t>20.14.34.231-00000001</t>
  </si>
  <si>
    <t>В соответствии с пунктом 1 таблицы 1 приложения № 1 и приложением № 5 к извещению об осуществлении закупки</t>
  </si>
  <si>
    <t>Кг</t>
  </si>
  <si>
    <t>10.20.14.120-00000005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</si>
</sst>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_-* #,##0.00[$р.-419]_-;\-* #,##0.00[$р.-419]_-;_-* &quot;-&quot;??[$р.-419]_-;_-@_-"/>
  </numFmts>
  <fonts count="14" x14ac:knownFonts="1">
    <font>
      <sz val="11"/>
      <color theme="1"/>
      <name val="Calibri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PT Astra Serif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PT Astra Serif"/>
    </font>
    <font>
      <b/>
      <sz val="10"/>
      <name val="PT Astra Serif"/>
    </font>
    <font>
      <sz val="11"/>
      <name val="Times New Roman"/>
      <family val="1"/>
      <charset val="204"/>
    </font>
    <font>
      <sz val="10"/>
      <name val="Arial Narrow"/>
      <family val="2"/>
      <charset val="204"/>
    </font>
    <font>
      <i/>
      <vertAlign val="superscript"/>
      <sz val="10"/>
      <name val="Times New Roman"/>
      <family val="1"/>
      <charset val="204"/>
    </font>
    <font>
      <b/>
      <sz val="10"/>
      <name val="PT Astra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0"/>
        <bgColor indexed="5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textRotation="255" wrapText="1"/>
    </xf>
    <xf numFmtId="0" fontId="7" fillId="0" borderId="3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3" xfId="0" applyNumberFormat="1" applyFont="1" applyBorder="1" applyAlignment="1">
      <alignment horizontal="center" vertical="center" wrapText="1"/>
    </xf>
    <xf numFmtId="164" fontId="2" fillId="3" borderId="0" xfId="0" applyNumberFormat="1" applyFont="1" applyFill="1" applyAlignment="1">
      <alignment horizontal="center" vertical="center"/>
    </xf>
    <xf numFmtId="0" fontId="3" fillId="0" borderId="0" xfId="0" applyFont="1"/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2" fontId="3" fillId="0" borderId="0" xfId="0" applyNumberFormat="1" applyFont="1"/>
    <xf numFmtId="164" fontId="11" fillId="0" borderId="0" xfId="0" applyNumberFormat="1" applyFont="1" applyAlignment="1">
      <alignment horizontal="left" vertical="center"/>
    </xf>
    <xf numFmtId="0" fontId="9" fillId="4" borderId="3" xfId="0" applyFont="1" applyFill="1" applyBorder="1" applyAlignment="1">
      <alignment horizontal="center" vertical="center" wrapText="1"/>
    </xf>
    <xf numFmtId="2" fontId="0" fillId="0" borderId="0" xfId="0" applyNumberFormat="1"/>
    <xf numFmtId="44" fontId="3" fillId="0" borderId="0" xfId="0" applyNumberFormat="1" applyFont="1"/>
    <xf numFmtId="49" fontId="6" fillId="5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2" fillId="3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"/>
  <sheetViews>
    <sheetView tabSelected="1" view="pageBreakPreview" topLeftCell="A6" zoomScale="82" zoomScaleNormal="100" zoomScaleSheetLayoutView="82" workbookViewId="0">
      <selection activeCell="H8" sqref="H8:H14"/>
    </sheetView>
  </sheetViews>
  <sheetFormatPr defaultRowHeight="14.5" x14ac:dyDescent="0.35"/>
  <cols>
    <col min="1" max="1" width="5.26953125" customWidth="1"/>
    <col min="2" max="2" width="27.81640625" customWidth="1"/>
    <col min="3" max="3" width="11.453125" customWidth="1"/>
    <col min="4" max="4" width="6.26953125" customWidth="1"/>
    <col min="5" max="5" width="11.1796875" customWidth="1"/>
    <col min="6" max="6" width="29" customWidth="1"/>
    <col min="7" max="7" width="7.81640625" customWidth="1"/>
    <col min="8" max="8" width="11.453125" customWidth="1"/>
    <col min="9" max="9" width="24.7265625" customWidth="1"/>
    <col min="10" max="10" width="18" customWidth="1"/>
    <col min="11" max="11" width="14.1796875" style="18" customWidth="1"/>
  </cols>
  <sheetData>
    <row r="1" spans="1:10" ht="15.5" x14ac:dyDescent="0.3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30.75" customHeight="1" x14ac:dyDescent="0.3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135.75" customHeight="1" x14ac:dyDescent="0.3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ht="72.75" customHeight="1" x14ac:dyDescent="0.35">
      <c r="A4" s="25" t="s">
        <v>55</v>
      </c>
      <c r="B4" s="25"/>
      <c r="C4" s="25"/>
      <c r="D4" s="25"/>
      <c r="E4" s="25"/>
      <c r="F4" s="25"/>
      <c r="G4" s="25"/>
      <c r="H4" s="25"/>
      <c r="I4" s="25"/>
      <c r="J4" s="25"/>
    </row>
    <row r="5" spans="1:10" ht="81.75" customHeight="1" x14ac:dyDescent="0.35">
      <c r="A5" s="26" t="s">
        <v>3</v>
      </c>
      <c r="B5" s="26" t="s">
        <v>4</v>
      </c>
      <c r="C5" s="26" t="s">
        <v>5</v>
      </c>
      <c r="D5" s="26" t="s">
        <v>6</v>
      </c>
      <c r="E5" s="26" t="s">
        <v>7</v>
      </c>
      <c r="F5" s="26" t="s">
        <v>8</v>
      </c>
      <c r="G5" s="26" t="s">
        <v>9</v>
      </c>
      <c r="H5" s="27" t="s">
        <v>10</v>
      </c>
      <c r="I5" s="27" t="s">
        <v>11</v>
      </c>
      <c r="J5" s="28" t="s">
        <v>12</v>
      </c>
    </row>
    <row r="6" spans="1:10" ht="68.25" customHeight="1" x14ac:dyDescent="0.35">
      <c r="A6" s="26"/>
      <c r="B6" s="26"/>
      <c r="C6" s="26"/>
      <c r="D6" s="26"/>
      <c r="E6" s="26"/>
      <c r="F6" s="26"/>
      <c r="G6" s="26"/>
      <c r="H6" s="27"/>
      <c r="I6" s="27"/>
      <c r="J6" s="28"/>
    </row>
    <row r="7" spans="1:10" ht="15.5" x14ac:dyDescent="0.35">
      <c r="A7" s="1"/>
      <c r="B7" s="1"/>
      <c r="C7" s="1"/>
      <c r="D7" s="2"/>
      <c r="E7" s="1"/>
      <c r="F7" s="1"/>
      <c r="G7" s="1"/>
      <c r="H7" s="3" t="s">
        <v>13</v>
      </c>
      <c r="I7" s="3" t="s">
        <v>14</v>
      </c>
      <c r="J7" s="3" t="s">
        <v>15</v>
      </c>
    </row>
    <row r="8" spans="1:10" ht="31.5" x14ac:dyDescent="0.35">
      <c r="A8" s="5">
        <v>1</v>
      </c>
      <c r="B8" s="6" t="s">
        <v>17</v>
      </c>
      <c r="C8" s="7" t="s">
        <v>18</v>
      </c>
      <c r="D8" s="7" t="s">
        <v>19</v>
      </c>
      <c r="E8" s="7" t="s">
        <v>20</v>
      </c>
      <c r="F8" s="8" t="s">
        <v>21</v>
      </c>
      <c r="G8" s="9" t="s">
        <v>22</v>
      </c>
      <c r="H8" s="29">
        <v>43</v>
      </c>
      <c r="I8" s="10">
        <v>1367.55</v>
      </c>
      <c r="J8" s="4">
        <f t="shared" ref="J8:J17" si="0">ROUND(PRODUCT(H8,I8),2)</f>
        <v>58804.65</v>
      </c>
    </row>
    <row r="9" spans="1:10" ht="31.5" x14ac:dyDescent="0.35">
      <c r="A9" s="5">
        <v>2</v>
      </c>
      <c r="B9" s="6" t="s">
        <v>23</v>
      </c>
      <c r="C9" s="7" t="s">
        <v>24</v>
      </c>
      <c r="D9" s="7" t="s">
        <v>25</v>
      </c>
      <c r="E9" s="7" t="s">
        <v>26</v>
      </c>
      <c r="F9" s="8" t="s">
        <v>27</v>
      </c>
      <c r="G9" s="9" t="s">
        <v>22</v>
      </c>
      <c r="H9" s="29">
        <v>138</v>
      </c>
      <c r="I9" s="10">
        <v>960.62</v>
      </c>
      <c r="J9" s="4">
        <f t="shared" si="0"/>
        <v>132565.56</v>
      </c>
    </row>
    <row r="10" spans="1:10" ht="31.5" x14ac:dyDescent="0.35">
      <c r="A10" s="5">
        <v>3</v>
      </c>
      <c r="B10" s="6" t="s">
        <v>28</v>
      </c>
      <c r="C10" s="7" t="s">
        <v>29</v>
      </c>
      <c r="D10" s="7" t="s">
        <v>30</v>
      </c>
      <c r="E10" s="7" t="s">
        <v>31</v>
      </c>
      <c r="F10" s="8" t="s">
        <v>32</v>
      </c>
      <c r="G10" s="9" t="s">
        <v>22</v>
      </c>
      <c r="H10" s="29">
        <v>30</v>
      </c>
      <c r="I10" s="10">
        <v>260.87</v>
      </c>
      <c r="J10" s="4">
        <f t="shared" si="0"/>
        <v>7826.1</v>
      </c>
    </row>
    <row r="11" spans="1:10" ht="31.5" x14ac:dyDescent="0.35">
      <c r="A11" s="5">
        <v>4</v>
      </c>
      <c r="B11" s="6" t="s">
        <v>33</v>
      </c>
      <c r="C11" s="7" t="s">
        <v>34</v>
      </c>
      <c r="D11" s="7" t="s">
        <v>16</v>
      </c>
      <c r="E11" s="7" t="s">
        <v>35</v>
      </c>
      <c r="F11" s="8" t="s">
        <v>36</v>
      </c>
      <c r="G11" s="9" t="s">
        <v>22</v>
      </c>
      <c r="H11" s="29">
        <v>52</v>
      </c>
      <c r="I11" s="10">
        <v>441.21</v>
      </c>
      <c r="J11" s="4">
        <f t="shared" si="0"/>
        <v>22942.92</v>
      </c>
    </row>
    <row r="12" spans="1:10" ht="31.5" x14ac:dyDescent="0.35">
      <c r="A12" s="5">
        <v>5</v>
      </c>
      <c r="B12" s="6" t="s">
        <v>56</v>
      </c>
      <c r="C12" s="7" t="s">
        <v>57</v>
      </c>
      <c r="D12" s="7" t="s">
        <v>30</v>
      </c>
      <c r="E12" s="7" t="s">
        <v>58</v>
      </c>
      <c r="F12" s="8" t="s">
        <v>59</v>
      </c>
      <c r="G12" s="9" t="s">
        <v>22</v>
      </c>
      <c r="H12" s="29">
        <v>62</v>
      </c>
      <c r="I12" s="10">
        <v>63.6</v>
      </c>
      <c r="J12" s="4">
        <f t="shared" si="0"/>
        <v>3943.2</v>
      </c>
    </row>
    <row r="13" spans="1:10" ht="31.5" x14ac:dyDescent="0.35">
      <c r="A13" s="5">
        <v>6</v>
      </c>
      <c r="B13" s="6" t="s">
        <v>37</v>
      </c>
      <c r="C13" s="7" t="s">
        <v>38</v>
      </c>
      <c r="D13" s="7" t="s">
        <v>16</v>
      </c>
      <c r="E13" s="7" t="s">
        <v>39</v>
      </c>
      <c r="F13" s="8" t="s">
        <v>40</v>
      </c>
      <c r="G13" s="9" t="s">
        <v>22</v>
      </c>
      <c r="H13" s="29">
        <v>9</v>
      </c>
      <c r="I13" s="10">
        <v>381.76</v>
      </c>
      <c r="J13" s="4">
        <f t="shared" si="0"/>
        <v>3435.84</v>
      </c>
    </row>
    <row r="14" spans="1:10" ht="42.75" customHeight="1" x14ac:dyDescent="0.35">
      <c r="A14" s="5">
        <v>7</v>
      </c>
      <c r="B14" s="6" t="s">
        <v>60</v>
      </c>
      <c r="C14" s="7" t="s">
        <v>61</v>
      </c>
      <c r="D14" s="7" t="s">
        <v>30</v>
      </c>
      <c r="E14" s="7" t="s">
        <v>62</v>
      </c>
      <c r="F14" s="8" t="s">
        <v>63</v>
      </c>
      <c r="G14" s="9" t="s">
        <v>22</v>
      </c>
      <c r="H14" s="29">
        <v>11</v>
      </c>
      <c r="I14" s="10">
        <v>28.55</v>
      </c>
      <c r="J14" s="4">
        <f>H14*I14</f>
        <v>314.05</v>
      </c>
    </row>
    <row r="15" spans="1:10" ht="31.5" x14ac:dyDescent="0.35">
      <c r="A15" s="5">
        <v>8</v>
      </c>
      <c r="B15" s="6" t="s">
        <v>41</v>
      </c>
      <c r="C15" s="7" t="s">
        <v>42</v>
      </c>
      <c r="D15" s="7" t="s">
        <v>16</v>
      </c>
      <c r="E15" s="7" t="s">
        <v>43</v>
      </c>
      <c r="F15" s="8" t="s">
        <v>44</v>
      </c>
      <c r="G15" s="9" t="s">
        <v>22</v>
      </c>
      <c r="H15" s="17">
        <v>80.2</v>
      </c>
      <c r="I15" s="10">
        <v>522.29</v>
      </c>
      <c r="J15" s="4">
        <f t="shared" si="0"/>
        <v>41887.660000000003</v>
      </c>
    </row>
    <row r="16" spans="1:10" ht="31.5" x14ac:dyDescent="0.35">
      <c r="A16" s="5">
        <v>9</v>
      </c>
      <c r="B16" s="6" t="s">
        <v>45</v>
      </c>
      <c r="C16" s="7" t="s">
        <v>46</v>
      </c>
      <c r="D16" s="7" t="s">
        <v>16</v>
      </c>
      <c r="E16" s="7" t="s">
        <v>47</v>
      </c>
      <c r="F16" s="8" t="s">
        <v>48</v>
      </c>
      <c r="G16" s="9" t="s">
        <v>22</v>
      </c>
      <c r="H16" s="17">
        <v>24</v>
      </c>
      <c r="I16" s="10">
        <v>333.19</v>
      </c>
      <c r="J16" s="4">
        <f t="shared" si="0"/>
        <v>7996.56</v>
      </c>
    </row>
    <row r="17" spans="1:10" ht="31.5" x14ac:dyDescent="0.35">
      <c r="A17" s="5">
        <v>10</v>
      </c>
      <c r="B17" s="6" t="s">
        <v>49</v>
      </c>
      <c r="C17" s="7" t="s">
        <v>50</v>
      </c>
      <c r="D17" s="20" t="s">
        <v>25</v>
      </c>
      <c r="E17" s="20" t="s">
        <v>69</v>
      </c>
      <c r="F17" s="8" t="s">
        <v>51</v>
      </c>
      <c r="G17" s="9" t="s">
        <v>22</v>
      </c>
      <c r="H17" s="17">
        <v>75</v>
      </c>
      <c r="I17" s="10">
        <v>943.52</v>
      </c>
      <c r="J17" s="4">
        <f t="shared" si="0"/>
        <v>70764</v>
      </c>
    </row>
    <row r="18" spans="1:10" ht="33.75" customHeight="1" x14ac:dyDescent="0.35">
      <c r="A18" s="5">
        <v>11</v>
      </c>
      <c r="B18" s="6" t="s">
        <v>64</v>
      </c>
      <c r="C18" s="7" t="s">
        <v>65</v>
      </c>
      <c r="D18" s="7" t="s">
        <v>16</v>
      </c>
      <c r="E18" s="7" t="s">
        <v>66</v>
      </c>
      <c r="F18" s="8" t="s">
        <v>67</v>
      </c>
      <c r="G18" s="9" t="s">
        <v>68</v>
      </c>
      <c r="H18" s="17">
        <v>0.4</v>
      </c>
      <c r="I18" s="10">
        <v>660.86</v>
      </c>
      <c r="J18" s="4">
        <f>H18*I18</f>
        <v>264.34399999999999</v>
      </c>
    </row>
    <row r="19" spans="1:10" ht="15" x14ac:dyDescent="0.35">
      <c r="A19" s="23" t="s">
        <v>52</v>
      </c>
      <c r="B19" s="23"/>
      <c r="C19" s="23"/>
      <c r="D19" s="23"/>
      <c r="E19" s="23"/>
      <c r="F19" s="23"/>
      <c r="G19" s="23"/>
      <c r="H19" s="23"/>
      <c r="I19" s="23"/>
      <c r="J19" s="11">
        <f>SUM(J8:J18)</f>
        <v>350744.88399999996</v>
      </c>
    </row>
    <row r="20" spans="1:10" x14ac:dyDescent="0.35">
      <c r="A20" s="12"/>
      <c r="B20" s="13"/>
      <c r="C20" s="13"/>
      <c r="D20" s="14"/>
      <c r="E20" s="14"/>
      <c r="F20" s="14"/>
      <c r="G20" s="12"/>
      <c r="H20" s="12"/>
      <c r="I20" s="12"/>
      <c r="J20" s="12"/>
    </row>
    <row r="21" spans="1:10" x14ac:dyDescent="0.35">
      <c r="A21" s="12"/>
      <c r="B21" s="13"/>
      <c r="C21" s="13"/>
      <c r="D21" s="14"/>
      <c r="E21" s="14"/>
      <c r="F21" s="14"/>
      <c r="G21" s="12"/>
      <c r="H21" s="12"/>
      <c r="I21" s="12"/>
      <c r="J21" s="12"/>
    </row>
    <row r="22" spans="1:10" x14ac:dyDescent="0.35">
      <c r="A22" s="12"/>
      <c r="B22" s="13"/>
      <c r="C22" s="13"/>
      <c r="D22" s="14"/>
      <c r="E22" s="14"/>
      <c r="F22" s="14"/>
      <c r="G22" s="12"/>
      <c r="H22" s="12" t="s">
        <v>53</v>
      </c>
      <c r="I22" s="15"/>
      <c r="J22" s="19"/>
    </row>
    <row r="23" spans="1:10" x14ac:dyDescent="0.35">
      <c r="A23" s="12"/>
      <c r="B23" s="13"/>
      <c r="C23" s="13"/>
      <c r="D23" s="14"/>
      <c r="E23" s="14"/>
      <c r="F23" s="14"/>
      <c r="G23" s="12"/>
      <c r="H23" s="12"/>
      <c r="I23" s="15"/>
      <c r="J23" s="12"/>
    </row>
    <row r="24" spans="1:10" x14ac:dyDescent="0.35">
      <c r="A24" s="12"/>
      <c r="B24" s="13"/>
      <c r="C24" s="13"/>
      <c r="D24" s="14"/>
      <c r="E24" s="14"/>
      <c r="F24" s="14"/>
      <c r="G24" s="12"/>
      <c r="H24" s="12"/>
      <c r="I24" s="12"/>
      <c r="J24" s="12"/>
    </row>
    <row r="25" spans="1:10" x14ac:dyDescent="0.35">
      <c r="A25" s="12"/>
      <c r="B25" s="13"/>
      <c r="C25" s="13"/>
      <c r="D25" s="16"/>
      <c r="E25" s="16"/>
      <c r="F25" s="16"/>
      <c r="G25" s="12"/>
      <c r="H25" s="12"/>
      <c r="I25" s="12"/>
      <c r="J25" s="12"/>
    </row>
    <row r="26" spans="1:10" x14ac:dyDescent="0.35">
      <c r="A26" s="12"/>
      <c r="B26" s="13"/>
      <c r="C26" s="13"/>
      <c r="D26" s="16"/>
      <c r="E26" s="16"/>
      <c r="F26" s="16"/>
      <c r="G26" s="12"/>
      <c r="H26" s="12"/>
      <c r="I26" s="12"/>
      <c r="J26" s="12"/>
    </row>
    <row r="27" spans="1:10" x14ac:dyDescent="0.35">
      <c r="A27" s="12"/>
      <c r="B27" s="13"/>
      <c r="C27" s="13"/>
      <c r="D27" s="16"/>
      <c r="E27" s="16"/>
      <c r="F27" s="16"/>
      <c r="G27" s="12"/>
      <c r="H27" s="12"/>
      <c r="I27" s="12"/>
      <c r="J27" s="12"/>
    </row>
    <row r="28" spans="1:10" x14ac:dyDescent="0.35">
      <c r="A28" s="12"/>
      <c r="B28" s="13"/>
      <c r="C28" s="13"/>
      <c r="D28" s="16"/>
      <c r="E28" s="16"/>
      <c r="F28" s="16"/>
      <c r="G28" s="12"/>
      <c r="H28" s="12"/>
      <c r="I28" s="12"/>
      <c r="J28" s="12"/>
    </row>
    <row r="29" spans="1:10" x14ac:dyDescent="0.35">
      <c r="A29" s="12"/>
      <c r="B29" s="13"/>
      <c r="C29" s="13"/>
      <c r="D29" s="16"/>
      <c r="E29" s="16"/>
      <c r="F29" s="16"/>
      <c r="G29" s="12" t="s">
        <v>54</v>
      </c>
      <c r="H29" s="12"/>
      <c r="I29" s="12"/>
      <c r="J29" s="12"/>
    </row>
  </sheetData>
  <sheetProtection selectLockedCells="1"/>
  <mergeCells count="15">
    <mergeCell ref="A2:J2"/>
    <mergeCell ref="A1:J1"/>
    <mergeCell ref="A19:I19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лот 2</vt:lpstr>
      <vt:lpstr>'Расчет лот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Надежда Дербина</cp:lastModifiedBy>
  <cp:revision>1</cp:revision>
  <cp:lastPrinted>2026-01-22T11:43:43Z</cp:lastPrinted>
  <dcterms:created xsi:type="dcterms:W3CDTF">2026-01-20T08:35:08Z</dcterms:created>
  <dcterms:modified xsi:type="dcterms:W3CDTF">2026-04-28T08:34:15Z</dcterms:modified>
</cp:coreProperties>
</file>