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E:\2026\договора\Питание лот 4-май\"/>
    </mc:Choice>
  </mc:AlternateContent>
  <xr:revisionPtr revIDLastSave="0" documentId="13_ncr:1_{06FC77CF-2ED0-4A4D-ADA4-11E5BA57DA0D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43" sheetId="2" r:id="rId1"/>
  </sheets>
  <definedNames>
    <definedName name="_xlnm._FilterDatabase" localSheetId="0" hidden="1">'43'!$A$6:$J$7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5" i="2" l="1"/>
  <c r="J11" i="2" l="1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34" i="2" l="1"/>
  <c r="J33" i="2"/>
  <c r="J32" i="2"/>
  <c r="J31" i="2"/>
  <c r="J30" i="2"/>
  <c r="J29" i="2"/>
  <c r="J14" i="2" l="1"/>
  <c r="J13" i="2"/>
  <c r="J12" i="2"/>
  <c r="J10" i="2"/>
  <c r="J9" i="2"/>
  <c r="J36" i="2" s="1"/>
</calcChain>
</file>

<file path=xl/sharedStrings.xml><?xml version="1.0" encoding="utf-8"?>
<sst xmlns="http://schemas.openxmlformats.org/spreadsheetml/2006/main" count="183" uniqueCount="133">
  <si>
    <t xml:space="preserve"> </t>
  </si>
  <si>
    <t>Яйца куриные в скорлупе свежие</t>
  </si>
  <si>
    <t>Мясо сельскохозяйственной птицы замороженное, в том числе для детского питания</t>
  </si>
  <si>
    <t>Приложение № 2 к извещению об осуществлении закупки</t>
  </si>
  <si>
    <t xml:space="preserve">Обоснование начальной (максимальной) цены контракта </t>
  </si>
  <si>
    <t xml:space="preserve">  Обоснованной признается закупка, осуществляемая в соответствии с положениями статей 19 и 22 Закона.
Начальная (максимальная) цена контракта (далее - НМЦК) определена и обоснована Заказчиком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567, посредством применения следующего метода 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 
</t>
  </si>
  <si>
    <t>Расчет начальной (максимальной) цены контракта</t>
  </si>
  <si>
    <t>№</t>
  </si>
  <si>
    <t>Наименование товара</t>
  </si>
  <si>
    <t xml:space="preserve">ОКПД 2 </t>
  </si>
  <si>
    <t>ОКПД 2 / ККН</t>
  </si>
  <si>
    <t>КТРУ</t>
  </si>
  <si>
    <t>Основные характеристики объекта закупки и существенные условия исполнения контракта</t>
  </si>
  <si>
    <t>Ед. изм</t>
  </si>
  <si>
    <t>Кол-во</t>
  </si>
  <si>
    <t>Предельная цена в соответствии с  распоряжения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</si>
  <si>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Н(М)ЦК, контракта с учетом округления цены за единицу (руб.),</t>
  </si>
  <si>
    <t>V</t>
  </si>
  <si>
    <r>
      <t>Ц</t>
    </r>
    <r>
      <rPr>
        <i/>
        <vertAlign val="superscript"/>
        <sz val="10"/>
        <rFont val="Times New Roman"/>
        <family val="1"/>
        <charset val="204"/>
      </rPr>
      <t>пред</t>
    </r>
  </si>
  <si>
    <r>
      <rPr>
        <i/>
        <sz val="10"/>
        <rFont val="Times New Roman"/>
        <family val="1"/>
        <charset val="204"/>
      </rPr>
      <t>V x Ц</t>
    </r>
    <r>
      <rPr>
        <i/>
        <vertAlign val="superscript"/>
        <sz val="10"/>
        <rFont val="Times New Roman"/>
        <family val="1"/>
        <charset val="204"/>
      </rPr>
      <t>пред</t>
    </r>
    <r>
      <rPr>
        <i/>
        <sz val="10"/>
        <rFont val="Times New Roman"/>
        <family val="1"/>
        <charset val="204"/>
      </rPr>
      <t xml:space="preserve"> </t>
    </r>
  </si>
  <si>
    <t>001</t>
  </si>
  <si>
    <t>НЕТ</t>
  </si>
  <si>
    <t>кг</t>
  </si>
  <si>
    <t>Йогурт</t>
  </si>
  <si>
    <t>10.51.52.112</t>
  </si>
  <si>
    <t>004</t>
  </si>
  <si>
    <t>10.51.52.110-00000004</t>
  </si>
  <si>
    <t>В соответствии с пунктом 3 таблицы 1 приложения № 1 и приложением № 5 к извещению об осуществлении закупки</t>
  </si>
  <si>
    <t>003</t>
  </si>
  <si>
    <t>В соответствии с пунктом 4 таблицы 1 приложения № 1 и приложением № 5 к извещению об осуществлении закупки</t>
  </si>
  <si>
    <t>Кабачки</t>
  </si>
  <si>
    <t>01.13.39.110</t>
  </si>
  <si>
    <t>01.13.39.110-00000003</t>
  </si>
  <si>
    <t>В соответствии с пунктом 5 таблицы 1 приложения № 1 и приложением № 5 к извещению об осуществлении закупки</t>
  </si>
  <si>
    <t>Капуста белокочанная</t>
  </si>
  <si>
    <t>01.13.12.120</t>
  </si>
  <si>
    <t>01.13.12.120-00000002</t>
  </si>
  <si>
    <t>В соответствии с пунктом 6 таблицы 1 приложения № 1 и приложением № 5 к извещению об осуществлении закупки</t>
  </si>
  <si>
    <t>Картофель продовольственный</t>
  </si>
  <si>
    <t>01.13.51.120</t>
  </si>
  <si>
    <t>01.13.51.000-00000002</t>
  </si>
  <si>
    <t>В соответствии с пунктом 7 таблицы 1 приложения № 1 и приложением № 5 к извещению об осуществлении закупки</t>
  </si>
  <si>
    <t>Кефир</t>
  </si>
  <si>
    <t>10.51.52.140</t>
  </si>
  <si>
    <t>007</t>
  </si>
  <si>
    <t>10.51.52.140-00000008</t>
  </si>
  <si>
    <t>В соответствии с пунктом 8 таблицы 1 приложения № 1 и приложением № 5 к извещению об осуществлении закупки</t>
  </si>
  <si>
    <t>Крупа ячневая</t>
  </si>
  <si>
    <t>10.61.32.115</t>
  </si>
  <si>
    <t>10.61.32.115-00000003</t>
  </si>
  <si>
    <t>В соответствии с пунктом 11 таблицы 1 приложения № 1 и приложением № 5 к извещению об осуществлении закупки</t>
  </si>
  <si>
    <t>Лук свежий зеленый</t>
  </si>
  <si>
    <t>01.13.43.190</t>
  </si>
  <si>
    <t>01.13.43.190-00000002</t>
  </si>
  <si>
    <t>В соответствии с пунктом 12  таблицы 1 приложения № 1 и приложением № 5 к извещению об осуществлении закупки</t>
  </si>
  <si>
    <t>Лук репчатый</t>
  </si>
  <si>
    <t>01.13.43.110</t>
  </si>
  <si>
    <t>01.13.43.110-00000002</t>
  </si>
  <si>
    <t>В соответствии с пунктом 13 таблицы 1 приложения № 1 и приложением № 5 к извещению об осуществлении закупки</t>
  </si>
  <si>
    <t>Л; ДМ3</t>
  </si>
  <si>
    <t>Молоко питьевое</t>
  </si>
  <si>
    <t>10.51.11.111</t>
  </si>
  <si>
    <t>10.51.11.000-00000008</t>
  </si>
  <si>
    <t>В соответствии с пунктом 16 таблицы 1 приложения № 1 и приложением № 5 к извещению об осуществлении закупки</t>
  </si>
  <si>
    <t>Морковь столовая</t>
  </si>
  <si>
    <t>01.13.41.110</t>
  </si>
  <si>
    <t>01.13.41.110-00000003</t>
  </si>
  <si>
    <t>В соответствии с пунктом 17 таблицы 1 приложения № 1 и приложением № 5 к извещению об осуществлении закупки</t>
  </si>
  <si>
    <t>10.61.21.113</t>
  </si>
  <si>
    <t>10.61.21.110-00000004</t>
  </si>
  <si>
    <t>В соответствии с пунктом 18 таблицы 1 приложения № 1 и приложением № 5 к извещению об осуществлении закупки</t>
  </si>
  <si>
    <t xml:space="preserve">Перец сладкий </t>
  </si>
  <si>
    <t>01.13.39.190</t>
  </si>
  <si>
    <t>В соответствии с пунктом 19 таблицы 1 приложения № 1 и приложением № 5 к извещению об осуществлении закупки</t>
  </si>
  <si>
    <t>Репа</t>
  </si>
  <si>
    <t>01.13.41.120</t>
  </si>
  <si>
    <t>В соответствии с пунктом 21 таблицы 1 приложения № 1 и приложением № 5 к извещению об осуществлении закупки</t>
  </si>
  <si>
    <t>Ряженка</t>
  </si>
  <si>
    <t>10.51.52.130</t>
  </si>
  <si>
    <t>005</t>
  </si>
  <si>
    <t>10.51.52.130-00000001</t>
  </si>
  <si>
    <t>В соответствии с пунктом 22 таблицы 1 приложения № 1 и приложением № 5 к извещению об осуществлении закупки</t>
  </si>
  <si>
    <t>Свекла столовая</t>
  </si>
  <si>
    <t>01.13.49.110</t>
  </si>
  <si>
    <t>01.13.49.110-00000003</t>
  </si>
  <si>
    <t>В соответствии с пунктом 23 таблицы 1 приложения № 1 и приложением № 5 к извещению об осуществлении закупки</t>
  </si>
  <si>
    <t>Сметана</t>
  </si>
  <si>
    <t>10.51.52.211</t>
  </si>
  <si>
    <t>10.51.52.200-00000002</t>
  </si>
  <si>
    <t>В соответствии с пунктом 24 таблицы 1 приложения № 1 и приложением № 5 к извещению об осуществлении закупки</t>
  </si>
  <si>
    <t>Тыква</t>
  </si>
  <si>
    <t>01.13.39.130</t>
  </si>
  <si>
    <t>В соответствии с пунктом 25 таблицы 1 приложения № 1 и приложением № 5 к извещению об осуществлении закупки</t>
  </si>
  <si>
    <t>10.12.20.170</t>
  </si>
  <si>
    <t>10.12.20.000-00000006</t>
  </si>
  <si>
    <t>В соответствии с пунктом 26 таблицы 1 приложения № 1 и приложением № 5 к извещению об осуществлении закупки</t>
  </si>
  <si>
    <t>01.47.21.000</t>
  </si>
  <si>
    <t>01.47.21.000-00000014</t>
  </si>
  <si>
    <t>В соответствии с пунктом 29 таблицы 1 приложения № 1 и приложением № 5 к извещению об осуществлении закупки</t>
  </si>
  <si>
    <t>шт</t>
  </si>
  <si>
    <t>В результате проведенного расчета Н(М)ЦК контракта составила:</t>
  </si>
  <si>
    <t xml:space="preserve">  </t>
  </si>
  <si>
    <t>Государственное бюджетное дошкольное образовательное учреждение детский сад № 43 комбинированного вида Кировского района Санкт-Петербурга  (ГБДОУ детский сад №43 комбинированного вида Кировского района Санкт-Петербурга)</t>
  </si>
  <si>
    <t>Мука пшеничная хлебопекарная</t>
  </si>
  <si>
    <t>Крупа гречневая</t>
  </si>
  <si>
    <t>10.61.32.113</t>
  </si>
  <si>
    <t>10.61.32.113-00000003</t>
  </si>
  <si>
    <t>В соответствии с пунктом 9 таблицы 1 приложения № 1 и приложением № 5 к извещению об осуществлении закупки</t>
  </si>
  <si>
    <t>Крупа пшеничная</t>
  </si>
  <si>
    <t>10.61.31.119</t>
  </si>
  <si>
    <t>10.61.31.110-00000005</t>
  </si>
  <si>
    <t>В соответствии с пунктом 10 таблицы 1 приложения № 1 и приложением № 5 к извещению об осуществлении закупки</t>
  </si>
  <si>
    <t>Крупа манная</t>
  </si>
  <si>
    <t>10.61.31.111</t>
  </si>
  <si>
    <t>10.61.31.111-00000004</t>
  </si>
  <si>
    <t>В соответствии с пунктом 14 таблицы 1 приложения № 1 и приложением № 5 к извещению об осуществлении закупки</t>
  </si>
  <si>
    <t>Пшено</t>
  </si>
  <si>
    <t>10.61.32.114</t>
  </si>
  <si>
    <t>10.61.32.114-00000004</t>
  </si>
  <si>
    <t>В соответствии с пунктом 20 таблицы 1 приложения № 1 и приложением № 5 к извещению об осуществлении закупки</t>
  </si>
  <si>
    <t>Хлопья овсяные</t>
  </si>
  <si>
    <t>10.61.33.111</t>
  </si>
  <si>
    <t>10.61.33.111-00000003</t>
  </si>
  <si>
    <t>В соответствии с пунктом 27 таблицы 1 приложения № 1 и приложением № 5 к извещению об осуществлении закупки</t>
  </si>
  <si>
    <t>Чай черный (ферментированный)</t>
  </si>
  <si>
    <t>10.83.13.120</t>
  </si>
  <si>
    <t>10.83.13.120-00000003</t>
  </si>
  <si>
    <t>В соответствии с пунктом 28 таблицы 1 приложения № 1 и приложением № 5 к извещению об осуществлении закупки</t>
  </si>
  <si>
    <t>В соответствии с пунктом 1 таблицы 1 приложения № 1 и приложением № 5 к извещению об осуществлении закупки</t>
  </si>
  <si>
    <t>Масло подсолнечное рафинированное</t>
  </si>
  <si>
    <t>10.41.54.000-00000003</t>
  </si>
  <si>
    <t>10.41.54.110</t>
  </si>
  <si>
    <t>Л;ДМ3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</si>
</sst>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[$р.-419]_-;\-* #,##0.00[$р.-419]_-;_-* &quot;-&quot;??[$р.-419]_-;_-@_-"/>
  </numFmts>
  <fonts count="18" x14ac:knownFonts="1">
    <font>
      <sz val="11"/>
      <color theme="1"/>
      <name val="Calibri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Narrow"/>
      <family val="2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PT Astra Serif"/>
    </font>
    <font>
      <i/>
      <sz val="10"/>
      <name val="Times New Roman"/>
      <family val="1"/>
      <charset val="204"/>
    </font>
    <font>
      <b/>
      <sz val="10"/>
      <name val="PT Astra Serif"/>
    </font>
    <font>
      <b/>
      <sz val="10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i/>
      <vertAlign val="superscript"/>
      <sz val="10"/>
      <name val="Times New Roman"/>
      <family val="1"/>
      <charset val="204"/>
    </font>
    <font>
      <u/>
      <sz val="9"/>
      <name val="Times New Roman"/>
      <family val="1"/>
      <charset val="204"/>
    </font>
    <font>
      <sz val="10"/>
      <name val="PT Astra Serif"/>
      <family val="1"/>
      <charset val="204"/>
    </font>
    <font>
      <b/>
      <sz val="10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indexed="5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</borders>
  <cellStyleXfs count="13">
    <xf numFmtId="0" fontId="0" fillId="0" borderId="0"/>
    <xf numFmtId="0" fontId="1" fillId="0" borderId="0" applyNumberFormat="0" applyFill="0" applyBorder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Protection="0"/>
  </cellStyleXfs>
  <cellXfs count="46">
    <xf numFmtId="0" fontId="0" fillId="0" borderId="0" xfId="0"/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255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3" fontId="2" fillId="0" borderId="0" xfId="0" applyNumberFormat="1" applyFont="1"/>
    <xf numFmtId="2" fontId="2" fillId="0" borderId="0" xfId="0" applyNumberFormat="1" applyFont="1"/>
    <xf numFmtId="164" fontId="2" fillId="0" borderId="0" xfId="0" applyNumberFormat="1" applyFont="1"/>
    <xf numFmtId="164" fontId="6" fillId="0" borderId="0" xfId="0" applyNumberFormat="1" applyFont="1" applyAlignment="1">
      <alignment horizontal="left" vertical="center"/>
    </xf>
    <xf numFmtId="164" fontId="6" fillId="0" borderId="0" xfId="3" applyNumberFormat="1" applyFont="1" applyAlignment="1">
      <alignment horizontal="left" vertical="center"/>
    </xf>
    <xf numFmtId="164" fontId="12" fillId="0" borderId="0" xfId="0" applyNumberFormat="1" applyFont="1" applyAlignment="1">
      <alignment horizontal="left" vertical="center"/>
    </xf>
    <xf numFmtId="2" fontId="10" fillId="0" borderId="1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right" wrapText="1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49" fontId="8" fillId="4" borderId="7" xfId="0" applyNumberFormat="1" applyFont="1" applyFill="1" applyBorder="1" applyAlignment="1">
      <alignment horizontal="center" vertical="center" wrapText="1"/>
    </xf>
    <xf numFmtId="49" fontId="8" fillId="4" borderId="7" xfId="0" applyNumberFormat="1" applyFont="1" applyFill="1" applyBorder="1" applyAlignment="1">
      <alignment horizontal="left" vertical="center" wrapText="1"/>
    </xf>
    <xf numFmtId="2" fontId="11" fillId="3" borderId="4" xfId="0" applyNumberFormat="1" applyFont="1" applyFill="1" applyBorder="1" applyAlignment="1">
      <alignment horizontal="center" vertical="center" wrapText="1"/>
    </xf>
    <xf numFmtId="4" fontId="2" fillId="4" borderId="4" xfId="0" applyNumberFormat="1" applyFont="1" applyFill="1" applyBorder="1" applyAlignment="1">
      <alignment horizontal="right" vertical="center" wrapText="1"/>
    </xf>
    <xf numFmtId="0" fontId="2" fillId="4" borderId="0" xfId="0" applyFont="1" applyFill="1"/>
    <xf numFmtId="2" fontId="11" fillId="3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2" fontId="17" fillId="3" borderId="4" xfId="0" applyNumberFormat="1" applyFont="1" applyFill="1" applyBorder="1" applyAlignment="1">
      <alignment horizontal="center" vertical="center" wrapText="1"/>
    </xf>
    <xf numFmtId="2" fontId="16" fillId="4" borderId="1" xfId="0" applyNumberFormat="1" applyFont="1" applyFill="1" applyBorder="1" applyAlignment="1">
      <alignment horizontal="center" vertical="center" wrapText="1"/>
    </xf>
    <xf numFmtId="2" fontId="17" fillId="3" borderId="1" xfId="0" applyNumberFormat="1" applyFont="1" applyFill="1" applyBorder="1" applyAlignment="1">
      <alignment horizontal="center" vertical="center" wrapText="1"/>
    </xf>
  </cellXfs>
  <cellStyles count="13">
    <cellStyle name="Гиперссылка 2 3" xfId="1" xr:uid="{00000000-0005-0000-0000-000000000000}"/>
    <cellStyle name="Обычный" xfId="0" builtinId="0"/>
    <cellStyle name="Обычный 10 2 2 2 2 2 2 2" xfId="2" xr:uid="{00000000-0005-0000-0000-000002000000}"/>
    <cellStyle name="Обычный 10 2 2 2 2 2 2 2 2" xfId="3" xr:uid="{00000000-0005-0000-0000-000003000000}"/>
    <cellStyle name="Обычный 10 2 2 2 2 2 2 2 3" xfId="4" xr:uid="{00000000-0005-0000-0000-000004000000}"/>
    <cellStyle name="Обычный 10 2 2 2 2 2 2 2 5" xfId="5" xr:uid="{00000000-0005-0000-0000-000005000000}"/>
    <cellStyle name="Обычный 10 2 2 2 2 2 2 2 5 2" xfId="6" xr:uid="{00000000-0005-0000-0000-000006000000}"/>
    <cellStyle name="Обычный 2 2 2" xfId="7" xr:uid="{00000000-0005-0000-0000-000007000000}"/>
    <cellStyle name="Обычный 2 2 3 4" xfId="8" xr:uid="{00000000-0005-0000-0000-000008000000}"/>
    <cellStyle name="Обычный 2 2 3 4 2" xfId="9" xr:uid="{00000000-0005-0000-0000-000009000000}"/>
    <cellStyle name="Обычный 3 2 2 2 2 5" xfId="10" xr:uid="{00000000-0005-0000-0000-00000A000000}"/>
    <cellStyle name="Обычный 3 2 2 2 2 5 2" xfId="11" xr:uid="{00000000-0005-0000-0000-00000B000000}"/>
    <cellStyle name="Процентный 2" xfId="12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J54"/>
  <sheetViews>
    <sheetView tabSelected="1" topLeftCell="A4" zoomScale="80" zoomScaleNormal="80" workbookViewId="0">
      <selection activeCell="M7" sqref="M7"/>
    </sheetView>
  </sheetViews>
  <sheetFormatPr defaultColWidth="9.1796875" defaultRowHeight="14" x14ac:dyDescent="0.3"/>
  <cols>
    <col min="1" max="1" width="5.26953125" style="1" customWidth="1"/>
    <col min="2" max="2" width="27.81640625" style="2" customWidth="1"/>
    <col min="3" max="3" width="11.453125" style="2" customWidth="1"/>
    <col min="4" max="4" width="6.26953125" style="3" customWidth="1"/>
    <col min="5" max="5" width="11" style="3" customWidth="1"/>
    <col min="6" max="6" width="29" style="3" customWidth="1"/>
    <col min="7" max="7" width="7.81640625" style="1" customWidth="1"/>
    <col min="8" max="8" width="8.54296875" style="12" customWidth="1"/>
    <col min="9" max="9" width="30" style="1" customWidth="1"/>
    <col min="10" max="10" width="20.81640625" style="1" customWidth="1"/>
    <col min="11" max="11" width="14.1796875" style="1" customWidth="1"/>
    <col min="12" max="16384" width="9.1796875" style="1"/>
  </cols>
  <sheetData>
    <row r="1" spans="1:10" s="4" customFormat="1" ht="20.25" customHeight="1" x14ac:dyDescent="0.35">
      <c r="A1" s="19" t="s">
        <v>3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4" customFormat="1" ht="21.65" customHeight="1" x14ac:dyDescent="0.35">
      <c r="A2" s="18" t="s">
        <v>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s="4" customFormat="1" ht="141" customHeight="1" x14ac:dyDescent="0.35">
      <c r="A3" s="21" t="s">
        <v>5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ht="18" customHeight="1" x14ac:dyDescent="0.3">
      <c r="A4" s="22" t="s">
        <v>6</v>
      </c>
      <c r="B4" s="22"/>
      <c r="C4" s="22"/>
      <c r="D4" s="22"/>
      <c r="E4" s="22"/>
      <c r="F4" s="22"/>
      <c r="G4" s="22"/>
      <c r="H4" s="22"/>
      <c r="I4" s="22"/>
      <c r="J4" s="22"/>
    </row>
    <row r="5" spans="1:10" ht="51" customHeight="1" x14ac:dyDescent="0.3">
      <c r="A5" s="23" t="s">
        <v>102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ht="43.5" customHeight="1" x14ac:dyDescent="0.3">
      <c r="A6" s="24" t="s">
        <v>7</v>
      </c>
      <c r="B6" s="24" t="s">
        <v>8</v>
      </c>
      <c r="C6" s="24" t="s">
        <v>9</v>
      </c>
      <c r="D6" s="24" t="s">
        <v>10</v>
      </c>
      <c r="E6" s="24" t="s">
        <v>11</v>
      </c>
      <c r="F6" s="24" t="s">
        <v>12</v>
      </c>
      <c r="G6" s="24" t="s">
        <v>13</v>
      </c>
      <c r="H6" s="25" t="s">
        <v>14</v>
      </c>
      <c r="I6" s="26" t="s">
        <v>15</v>
      </c>
      <c r="J6" s="24" t="s">
        <v>16</v>
      </c>
    </row>
    <row r="7" spans="1:10" ht="66" customHeight="1" x14ac:dyDescent="0.3">
      <c r="A7" s="24"/>
      <c r="B7" s="24"/>
      <c r="C7" s="24"/>
      <c r="D7" s="24"/>
      <c r="E7" s="24"/>
      <c r="F7" s="24"/>
      <c r="G7" s="24"/>
      <c r="H7" s="25"/>
      <c r="I7" s="26"/>
      <c r="J7" s="24"/>
    </row>
    <row r="8" spans="1:10" ht="26.25" customHeight="1" x14ac:dyDescent="0.3">
      <c r="A8" s="5"/>
      <c r="B8" s="5"/>
      <c r="C8" s="5"/>
      <c r="D8" s="6"/>
      <c r="E8" s="5"/>
      <c r="F8" s="5"/>
      <c r="G8" s="5"/>
      <c r="H8" s="17" t="s">
        <v>17</v>
      </c>
      <c r="I8" s="7" t="s">
        <v>18</v>
      </c>
      <c r="J8" s="8" t="s">
        <v>19</v>
      </c>
    </row>
    <row r="9" spans="1:10" s="33" customFormat="1" ht="36" customHeight="1" x14ac:dyDescent="0.3">
      <c r="A9" s="41">
        <v>1</v>
      </c>
      <c r="B9" s="28" t="s">
        <v>23</v>
      </c>
      <c r="C9" s="29" t="s">
        <v>24</v>
      </c>
      <c r="D9" s="29" t="s">
        <v>25</v>
      </c>
      <c r="E9" s="29" t="s">
        <v>26</v>
      </c>
      <c r="F9" s="30" t="s">
        <v>27</v>
      </c>
      <c r="G9" s="42" t="s">
        <v>22</v>
      </c>
      <c r="H9" s="43">
        <v>152</v>
      </c>
      <c r="I9" s="44">
        <v>290.62</v>
      </c>
      <c r="J9" s="32">
        <f t="shared" ref="J9:J34" si="0">ROUND(PRODUCT(H9,I9),2)</f>
        <v>44174.239999999998</v>
      </c>
    </row>
    <row r="10" spans="1:10" s="33" customFormat="1" ht="36" customHeight="1" x14ac:dyDescent="0.3">
      <c r="A10" s="41">
        <v>2</v>
      </c>
      <c r="B10" s="28" t="s">
        <v>23</v>
      </c>
      <c r="C10" s="29" t="s">
        <v>24</v>
      </c>
      <c r="D10" s="29" t="s">
        <v>28</v>
      </c>
      <c r="E10" s="29" t="s">
        <v>26</v>
      </c>
      <c r="F10" s="30" t="s">
        <v>29</v>
      </c>
      <c r="G10" s="42" t="s">
        <v>22</v>
      </c>
      <c r="H10" s="45">
        <v>58</v>
      </c>
      <c r="I10" s="44">
        <v>313.66000000000003</v>
      </c>
      <c r="J10" s="35">
        <f t="shared" si="0"/>
        <v>18192.28</v>
      </c>
    </row>
    <row r="11" spans="1:10" s="33" customFormat="1" ht="36" customHeight="1" x14ac:dyDescent="0.3">
      <c r="A11" s="41">
        <v>3</v>
      </c>
      <c r="B11" s="28" t="s">
        <v>30</v>
      </c>
      <c r="C11" s="29" t="s">
        <v>31</v>
      </c>
      <c r="D11" s="29" t="s">
        <v>20</v>
      </c>
      <c r="E11" s="29" t="s">
        <v>32</v>
      </c>
      <c r="F11" s="30" t="s">
        <v>33</v>
      </c>
      <c r="G11" s="42" t="s">
        <v>22</v>
      </c>
      <c r="H11" s="43">
        <v>79</v>
      </c>
      <c r="I11" s="44">
        <v>356.18</v>
      </c>
      <c r="J11" s="32">
        <f>ROUND(PRODUCT(H11,I11),2)</f>
        <v>28138.22</v>
      </c>
    </row>
    <row r="12" spans="1:10" s="33" customFormat="1" ht="36" customHeight="1" x14ac:dyDescent="0.3">
      <c r="A12" s="41">
        <v>4</v>
      </c>
      <c r="B12" s="28" t="s">
        <v>34</v>
      </c>
      <c r="C12" s="29" t="s">
        <v>35</v>
      </c>
      <c r="D12" s="29" t="s">
        <v>20</v>
      </c>
      <c r="E12" s="29" t="s">
        <v>36</v>
      </c>
      <c r="F12" s="30" t="s">
        <v>37</v>
      </c>
      <c r="G12" s="42" t="s">
        <v>22</v>
      </c>
      <c r="H12" s="45">
        <v>83</v>
      </c>
      <c r="I12" s="44">
        <v>38.630000000000003</v>
      </c>
      <c r="J12" s="35">
        <f t="shared" si="0"/>
        <v>3206.29</v>
      </c>
    </row>
    <row r="13" spans="1:10" s="33" customFormat="1" ht="36" customHeight="1" x14ac:dyDescent="0.3">
      <c r="A13" s="41">
        <v>5</v>
      </c>
      <c r="B13" s="28" t="s">
        <v>38</v>
      </c>
      <c r="C13" s="29" t="s">
        <v>39</v>
      </c>
      <c r="D13" s="29" t="s">
        <v>20</v>
      </c>
      <c r="E13" s="29" t="s">
        <v>40</v>
      </c>
      <c r="F13" s="30" t="s">
        <v>41</v>
      </c>
      <c r="G13" s="42" t="s">
        <v>22</v>
      </c>
      <c r="H13" s="43">
        <v>498</v>
      </c>
      <c r="I13" s="44">
        <v>44.72</v>
      </c>
      <c r="J13" s="32">
        <f t="shared" si="0"/>
        <v>22270.560000000001</v>
      </c>
    </row>
    <row r="14" spans="1:10" s="33" customFormat="1" ht="36" customHeight="1" x14ac:dyDescent="0.3">
      <c r="A14" s="41">
        <v>6</v>
      </c>
      <c r="B14" s="28" t="s">
        <v>42</v>
      </c>
      <c r="C14" s="29" t="s">
        <v>43</v>
      </c>
      <c r="D14" s="29" t="s">
        <v>44</v>
      </c>
      <c r="E14" s="29" t="s">
        <v>45</v>
      </c>
      <c r="F14" s="30" t="s">
        <v>46</v>
      </c>
      <c r="G14" s="36" t="s">
        <v>59</v>
      </c>
      <c r="H14" s="45">
        <v>100</v>
      </c>
      <c r="I14" s="44">
        <v>142.26</v>
      </c>
      <c r="J14" s="35">
        <f t="shared" si="0"/>
        <v>14226</v>
      </c>
    </row>
    <row r="15" spans="1:10" s="33" customFormat="1" ht="36" customHeight="1" x14ac:dyDescent="0.3">
      <c r="A15" s="41">
        <v>7</v>
      </c>
      <c r="B15" s="28" t="s">
        <v>51</v>
      </c>
      <c r="C15" s="29" t="s">
        <v>52</v>
      </c>
      <c r="D15" s="29" t="s">
        <v>20</v>
      </c>
      <c r="E15" s="29" t="s">
        <v>53</v>
      </c>
      <c r="F15" s="30" t="s">
        <v>54</v>
      </c>
      <c r="G15" s="42" t="s">
        <v>22</v>
      </c>
      <c r="H15" s="45">
        <v>5</v>
      </c>
      <c r="I15" s="44">
        <v>713.72</v>
      </c>
      <c r="J15" s="35">
        <f t="shared" ref="J15:J28" si="1">ROUND(PRODUCT(H15,I15),2)</f>
        <v>3568.6</v>
      </c>
    </row>
    <row r="16" spans="1:10" s="33" customFormat="1" ht="36" customHeight="1" x14ac:dyDescent="0.3">
      <c r="A16" s="41">
        <v>8</v>
      </c>
      <c r="B16" s="28" t="s">
        <v>55</v>
      </c>
      <c r="C16" s="29" t="s">
        <v>56</v>
      </c>
      <c r="D16" s="29" t="s">
        <v>20</v>
      </c>
      <c r="E16" s="29" t="s">
        <v>57</v>
      </c>
      <c r="F16" s="30" t="s">
        <v>58</v>
      </c>
      <c r="G16" s="42" t="s">
        <v>22</v>
      </c>
      <c r="H16" s="43">
        <v>63</v>
      </c>
      <c r="I16" s="44">
        <v>45.81</v>
      </c>
      <c r="J16" s="32">
        <f t="shared" si="1"/>
        <v>2886.03</v>
      </c>
    </row>
    <row r="17" spans="1:10" s="33" customFormat="1" ht="36" customHeight="1" x14ac:dyDescent="0.3">
      <c r="A17" s="41">
        <v>9</v>
      </c>
      <c r="B17" s="28" t="s">
        <v>60</v>
      </c>
      <c r="C17" s="29" t="s">
        <v>61</v>
      </c>
      <c r="D17" s="29" t="s">
        <v>20</v>
      </c>
      <c r="E17" s="29" t="s">
        <v>62</v>
      </c>
      <c r="F17" s="30" t="s">
        <v>63</v>
      </c>
      <c r="G17" s="36" t="s">
        <v>59</v>
      </c>
      <c r="H17" s="45">
        <v>576</v>
      </c>
      <c r="I17" s="37">
        <v>96.43</v>
      </c>
      <c r="J17" s="35">
        <f t="shared" si="1"/>
        <v>55543.68</v>
      </c>
    </row>
    <row r="18" spans="1:10" s="33" customFormat="1" ht="36" customHeight="1" x14ac:dyDescent="0.3">
      <c r="A18" s="41">
        <v>10</v>
      </c>
      <c r="B18" s="28" t="s">
        <v>64</v>
      </c>
      <c r="C18" s="29" t="s">
        <v>65</v>
      </c>
      <c r="D18" s="29" t="s">
        <v>20</v>
      </c>
      <c r="E18" s="29" t="s">
        <v>66</v>
      </c>
      <c r="F18" s="30" t="s">
        <v>67</v>
      </c>
      <c r="G18" s="36" t="s">
        <v>22</v>
      </c>
      <c r="H18" s="43">
        <v>87</v>
      </c>
      <c r="I18" s="37">
        <v>66</v>
      </c>
      <c r="J18" s="32">
        <f t="shared" si="1"/>
        <v>5742</v>
      </c>
    </row>
    <row r="19" spans="1:10" s="33" customFormat="1" ht="36" customHeight="1" x14ac:dyDescent="0.3">
      <c r="A19" s="41">
        <v>11</v>
      </c>
      <c r="B19" s="38" t="s">
        <v>71</v>
      </c>
      <c r="C19" s="29" t="s">
        <v>72</v>
      </c>
      <c r="D19" s="29" t="s">
        <v>20</v>
      </c>
      <c r="E19" s="29" t="s">
        <v>21</v>
      </c>
      <c r="F19" s="30" t="s">
        <v>73</v>
      </c>
      <c r="G19" s="36" t="s">
        <v>22</v>
      </c>
      <c r="H19" s="43">
        <v>31</v>
      </c>
      <c r="I19" s="37">
        <v>459.66</v>
      </c>
      <c r="J19" s="32">
        <f t="shared" si="1"/>
        <v>14249.46</v>
      </c>
    </row>
    <row r="20" spans="1:10" s="33" customFormat="1" ht="36" customHeight="1" x14ac:dyDescent="0.3">
      <c r="A20" s="41">
        <v>12</v>
      </c>
      <c r="B20" s="28" t="s">
        <v>74</v>
      </c>
      <c r="C20" s="29" t="s">
        <v>75</v>
      </c>
      <c r="D20" s="29" t="s">
        <v>20</v>
      </c>
      <c r="E20" s="29" t="s">
        <v>21</v>
      </c>
      <c r="F20" s="30" t="s">
        <v>76</v>
      </c>
      <c r="G20" s="36" t="s">
        <v>22</v>
      </c>
      <c r="H20" s="43">
        <v>8</v>
      </c>
      <c r="I20" s="37">
        <v>125.74</v>
      </c>
      <c r="J20" s="32">
        <f t="shared" si="1"/>
        <v>1005.92</v>
      </c>
    </row>
    <row r="21" spans="1:10" s="33" customFormat="1" ht="36" customHeight="1" x14ac:dyDescent="0.3">
      <c r="A21" s="41">
        <v>13</v>
      </c>
      <c r="B21" s="28" t="s">
        <v>77</v>
      </c>
      <c r="C21" s="29" t="s">
        <v>78</v>
      </c>
      <c r="D21" s="29" t="s">
        <v>79</v>
      </c>
      <c r="E21" s="29" t="s">
        <v>80</v>
      </c>
      <c r="F21" s="30" t="s">
        <v>81</v>
      </c>
      <c r="G21" s="36" t="s">
        <v>22</v>
      </c>
      <c r="H21" s="45">
        <v>47</v>
      </c>
      <c r="I21" s="37">
        <v>179.42</v>
      </c>
      <c r="J21" s="35">
        <f t="shared" si="1"/>
        <v>8432.74</v>
      </c>
    </row>
    <row r="22" spans="1:10" s="33" customFormat="1" ht="36" customHeight="1" x14ac:dyDescent="0.3">
      <c r="A22" s="41">
        <v>14</v>
      </c>
      <c r="B22" s="28" t="s">
        <v>82</v>
      </c>
      <c r="C22" s="29" t="s">
        <v>83</v>
      </c>
      <c r="D22" s="29" t="s">
        <v>20</v>
      </c>
      <c r="E22" s="29" t="s">
        <v>84</v>
      </c>
      <c r="F22" s="30" t="s">
        <v>85</v>
      </c>
      <c r="G22" s="36" t="s">
        <v>22</v>
      </c>
      <c r="H22" s="43">
        <v>45</v>
      </c>
      <c r="I22" s="37">
        <v>63.38</v>
      </c>
      <c r="J22" s="32">
        <f t="shared" si="1"/>
        <v>2852.1</v>
      </c>
    </row>
    <row r="23" spans="1:10" s="33" customFormat="1" ht="36" customHeight="1" x14ac:dyDescent="0.3">
      <c r="A23" s="41">
        <v>15</v>
      </c>
      <c r="B23" s="28" t="s">
        <v>86</v>
      </c>
      <c r="C23" s="29" t="s">
        <v>87</v>
      </c>
      <c r="D23" s="29" t="s">
        <v>20</v>
      </c>
      <c r="E23" s="29" t="s">
        <v>88</v>
      </c>
      <c r="F23" s="30" t="s">
        <v>89</v>
      </c>
      <c r="G23" s="36" t="s">
        <v>22</v>
      </c>
      <c r="H23" s="45">
        <v>23.5</v>
      </c>
      <c r="I23" s="37">
        <v>332.4</v>
      </c>
      <c r="J23" s="35">
        <f t="shared" si="1"/>
        <v>7811.4</v>
      </c>
    </row>
    <row r="24" spans="1:10" s="33" customFormat="1" ht="36" customHeight="1" x14ac:dyDescent="0.3">
      <c r="A24" s="41">
        <v>16</v>
      </c>
      <c r="B24" s="28" t="s">
        <v>90</v>
      </c>
      <c r="C24" s="29" t="s">
        <v>91</v>
      </c>
      <c r="D24" s="29" t="s">
        <v>20</v>
      </c>
      <c r="E24" s="29" t="s">
        <v>21</v>
      </c>
      <c r="F24" s="30" t="s">
        <v>92</v>
      </c>
      <c r="G24" s="36" t="s">
        <v>22</v>
      </c>
      <c r="H24" s="43">
        <v>16</v>
      </c>
      <c r="I24" s="37">
        <v>92.44</v>
      </c>
      <c r="J24" s="32">
        <f t="shared" si="1"/>
        <v>1479.04</v>
      </c>
    </row>
    <row r="25" spans="1:10" s="33" customFormat="1" ht="40.5" customHeight="1" x14ac:dyDescent="0.3">
      <c r="A25" s="41">
        <v>17</v>
      </c>
      <c r="B25" s="28" t="s">
        <v>2</v>
      </c>
      <c r="C25" s="29" t="s">
        <v>93</v>
      </c>
      <c r="D25" s="29" t="s">
        <v>20</v>
      </c>
      <c r="E25" s="29" t="s">
        <v>94</v>
      </c>
      <c r="F25" s="30" t="s">
        <v>95</v>
      </c>
      <c r="G25" s="36" t="s">
        <v>22</v>
      </c>
      <c r="H25" s="45">
        <v>51</v>
      </c>
      <c r="I25" s="37">
        <v>561.75</v>
      </c>
      <c r="J25" s="35">
        <f t="shared" si="1"/>
        <v>28649.25</v>
      </c>
    </row>
    <row r="26" spans="1:10" s="33" customFormat="1" ht="36" customHeight="1" x14ac:dyDescent="0.3">
      <c r="A26" s="41">
        <v>18</v>
      </c>
      <c r="B26" s="28" t="s">
        <v>1</v>
      </c>
      <c r="C26" s="29" t="s">
        <v>96</v>
      </c>
      <c r="D26" s="29" t="s">
        <v>20</v>
      </c>
      <c r="E26" s="29" t="s">
        <v>97</v>
      </c>
      <c r="F26" s="30" t="s">
        <v>98</v>
      </c>
      <c r="G26" s="36" t="s">
        <v>99</v>
      </c>
      <c r="H26" s="43">
        <v>2300</v>
      </c>
      <c r="I26" s="37">
        <v>11.39</v>
      </c>
      <c r="J26" s="32">
        <f t="shared" si="1"/>
        <v>26197</v>
      </c>
    </row>
    <row r="27" spans="1:10" s="33" customFormat="1" ht="36" customHeight="1" x14ac:dyDescent="0.3">
      <c r="A27" s="41">
        <v>19</v>
      </c>
      <c r="B27" s="28" t="s">
        <v>47</v>
      </c>
      <c r="C27" s="29" t="s">
        <v>48</v>
      </c>
      <c r="D27" s="29" t="s">
        <v>20</v>
      </c>
      <c r="E27" s="29" t="s">
        <v>49</v>
      </c>
      <c r="F27" s="30" t="s">
        <v>50</v>
      </c>
      <c r="G27" s="42" t="s">
        <v>22</v>
      </c>
      <c r="H27" s="43">
        <v>5.4</v>
      </c>
      <c r="I27" s="44">
        <v>63.99</v>
      </c>
      <c r="J27" s="32">
        <f t="shared" si="1"/>
        <v>345.55</v>
      </c>
    </row>
    <row r="28" spans="1:10" s="33" customFormat="1" ht="36" customHeight="1" x14ac:dyDescent="0.3">
      <c r="A28" s="41">
        <v>20</v>
      </c>
      <c r="B28" s="39" t="s">
        <v>103</v>
      </c>
      <c r="C28" s="29" t="s">
        <v>68</v>
      </c>
      <c r="D28" s="29" t="s">
        <v>20</v>
      </c>
      <c r="E28" s="29" t="s">
        <v>69</v>
      </c>
      <c r="F28" s="30" t="s">
        <v>70</v>
      </c>
      <c r="G28" s="36" t="s">
        <v>22</v>
      </c>
      <c r="H28" s="45">
        <v>62</v>
      </c>
      <c r="I28" s="37">
        <v>69.23</v>
      </c>
      <c r="J28" s="35">
        <f t="shared" si="1"/>
        <v>4292.26</v>
      </c>
    </row>
    <row r="29" spans="1:10" s="33" customFormat="1" ht="36" customHeight="1" x14ac:dyDescent="0.3">
      <c r="A29" s="41">
        <v>21</v>
      </c>
      <c r="B29" s="28" t="s">
        <v>104</v>
      </c>
      <c r="C29" s="29" t="s">
        <v>105</v>
      </c>
      <c r="D29" s="29" t="s">
        <v>20</v>
      </c>
      <c r="E29" s="29" t="s">
        <v>106</v>
      </c>
      <c r="F29" s="30" t="s">
        <v>107</v>
      </c>
      <c r="G29" s="42" t="s">
        <v>22</v>
      </c>
      <c r="H29" s="43">
        <v>21.6</v>
      </c>
      <c r="I29" s="44">
        <v>113.94</v>
      </c>
      <c r="J29" s="32">
        <f t="shared" si="0"/>
        <v>2461.1</v>
      </c>
    </row>
    <row r="30" spans="1:10" s="33" customFormat="1" ht="36" customHeight="1" x14ac:dyDescent="0.3">
      <c r="A30" s="41">
        <v>22</v>
      </c>
      <c r="B30" s="28" t="s">
        <v>108</v>
      </c>
      <c r="C30" s="29" t="s">
        <v>109</v>
      </c>
      <c r="D30" s="29" t="s">
        <v>28</v>
      </c>
      <c r="E30" s="29" t="s">
        <v>110</v>
      </c>
      <c r="F30" s="30" t="s">
        <v>111</v>
      </c>
      <c r="G30" s="42" t="s">
        <v>22</v>
      </c>
      <c r="H30" s="45">
        <v>11</v>
      </c>
      <c r="I30" s="44">
        <v>95.92</v>
      </c>
      <c r="J30" s="35">
        <f t="shared" si="0"/>
        <v>1055.1199999999999</v>
      </c>
    </row>
    <row r="31" spans="1:10" s="33" customFormat="1" ht="36" customHeight="1" x14ac:dyDescent="0.3">
      <c r="A31" s="41">
        <v>23</v>
      </c>
      <c r="B31" s="28" t="s">
        <v>112</v>
      </c>
      <c r="C31" s="29" t="s">
        <v>113</v>
      </c>
      <c r="D31" s="29" t="s">
        <v>20</v>
      </c>
      <c r="E31" s="29" t="s">
        <v>114</v>
      </c>
      <c r="F31" s="30" t="s">
        <v>115</v>
      </c>
      <c r="G31" s="36" t="s">
        <v>22</v>
      </c>
      <c r="H31" s="45">
        <v>4.9000000000000004</v>
      </c>
      <c r="I31" s="37">
        <v>97.52</v>
      </c>
      <c r="J31" s="35">
        <f t="shared" si="0"/>
        <v>477.85</v>
      </c>
    </row>
    <row r="32" spans="1:10" s="33" customFormat="1" ht="36" customHeight="1" x14ac:dyDescent="0.3">
      <c r="A32" s="41">
        <v>24</v>
      </c>
      <c r="B32" s="28" t="s">
        <v>116</v>
      </c>
      <c r="C32" s="29" t="s">
        <v>117</v>
      </c>
      <c r="D32" s="29" t="s">
        <v>20</v>
      </c>
      <c r="E32" s="29" t="s">
        <v>118</v>
      </c>
      <c r="F32" s="30" t="s">
        <v>119</v>
      </c>
      <c r="G32" s="36" t="s">
        <v>22</v>
      </c>
      <c r="H32" s="45">
        <v>10.8</v>
      </c>
      <c r="I32" s="37">
        <v>121.79</v>
      </c>
      <c r="J32" s="35">
        <f t="shared" si="0"/>
        <v>1315.33</v>
      </c>
    </row>
    <row r="33" spans="1:10" s="33" customFormat="1" ht="36" customHeight="1" x14ac:dyDescent="0.3">
      <c r="A33" s="27">
        <v>25</v>
      </c>
      <c r="B33" s="28" t="s">
        <v>120</v>
      </c>
      <c r="C33" s="29" t="s">
        <v>121</v>
      </c>
      <c r="D33" s="29" t="s">
        <v>20</v>
      </c>
      <c r="E33" s="29" t="s">
        <v>122</v>
      </c>
      <c r="F33" s="30" t="s">
        <v>123</v>
      </c>
      <c r="G33" s="36" t="s">
        <v>22</v>
      </c>
      <c r="H33" s="31">
        <v>11.6</v>
      </c>
      <c r="I33" s="37">
        <v>154.56</v>
      </c>
      <c r="J33" s="32">
        <f t="shared" si="0"/>
        <v>1792.9</v>
      </c>
    </row>
    <row r="34" spans="1:10" s="33" customFormat="1" ht="36" customHeight="1" x14ac:dyDescent="0.3">
      <c r="A34" s="27">
        <v>26</v>
      </c>
      <c r="B34" s="28" t="s">
        <v>124</v>
      </c>
      <c r="C34" s="29" t="s">
        <v>125</v>
      </c>
      <c r="D34" s="29" t="s">
        <v>20</v>
      </c>
      <c r="E34" s="29" t="s">
        <v>126</v>
      </c>
      <c r="F34" s="30" t="s">
        <v>127</v>
      </c>
      <c r="G34" s="36" t="s">
        <v>22</v>
      </c>
      <c r="H34" s="34">
        <v>1.2</v>
      </c>
      <c r="I34" s="40">
        <v>1367.51</v>
      </c>
      <c r="J34" s="35">
        <f t="shared" si="0"/>
        <v>1641.01</v>
      </c>
    </row>
    <row r="35" spans="1:10" s="33" customFormat="1" ht="36" customHeight="1" x14ac:dyDescent="0.3">
      <c r="A35" s="27">
        <v>27</v>
      </c>
      <c r="B35" s="28" t="s">
        <v>129</v>
      </c>
      <c r="C35" s="29" t="s">
        <v>131</v>
      </c>
      <c r="D35" s="29" t="s">
        <v>20</v>
      </c>
      <c r="E35" s="29" t="s">
        <v>130</v>
      </c>
      <c r="F35" s="30" t="s">
        <v>128</v>
      </c>
      <c r="G35" s="36" t="s">
        <v>132</v>
      </c>
      <c r="H35" s="31">
        <v>25</v>
      </c>
      <c r="I35" s="37">
        <v>151</v>
      </c>
      <c r="J35" s="32">
        <f>H35*I35</f>
        <v>3775</v>
      </c>
    </row>
    <row r="36" spans="1:10" s="9" customFormat="1" ht="30.75" customHeight="1" x14ac:dyDescent="0.35">
      <c r="A36" s="20" t="s">
        <v>100</v>
      </c>
      <c r="B36" s="20"/>
      <c r="C36" s="20"/>
      <c r="D36" s="20"/>
      <c r="E36" s="20"/>
      <c r="F36" s="20"/>
      <c r="G36" s="20"/>
      <c r="H36" s="20"/>
      <c r="I36" s="20"/>
      <c r="J36" s="10">
        <f>SUM(J9:J35)</f>
        <v>305780.92999999993</v>
      </c>
    </row>
    <row r="38" spans="1:10" x14ac:dyDescent="0.3">
      <c r="J38" s="11"/>
    </row>
    <row r="39" spans="1:10" x14ac:dyDescent="0.3">
      <c r="H39" s="12" t="s">
        <v>0</v>
      </c>
      <c r="I39" s="12"/>
    </row>
    <row r="40" spans="1:10" x14ac:dyDescent="0.3">
      <c r="I40" s="12"/>
      <c r="J40" s="13"/>
    </row>
    <row r="42" spans="1:10" x14ac:dyDescent="0.3">
      <c r="D42" s="14"/>
      <c r="E42" s="14"/>
      <c r="F42" s="14"/>
    </row>
    <row r="43" spans="1:10" x14ac:dyDescent="0.3">
      <c r="D43" s="14"/>
      <c r="E43" s="14"/>
      <c r="F43" s="14"/>
    </row>
    <row r="44" spans="1:10" x14ac:dyDescent="0.3">
      <c r="D44" s="14"/>
      <c r="E44" s="14"/>
      <c r="F44" s="14"/>
    </row>
    <row r="45" spans="1:10" x14ac:dyDescent="0.3">
      <c r="D45" s="14"/>
      <c r="E45" s="14"/>
      <c r="F45" s="14"/>
    </row>
    <row r="46" spans="1:10" x14ac:dyDescent="0.3">
      <c r="D46" s="14"/>
      <c r="E46" s="14"/>
      <c r="F46" s="14"/>
      <c r="G46" s="1" t="s">
        <v>101</v>
      </c>
    </row>
    <row r="47" spans="1:10" x14ac:dyDescent="0.3">
      <c r="D47" s="14"/>
      <c r="E47" s="14"/>
      <c r="F47" s="14"/>
    </row>
    <row r="48" spans="1:10" x14ac:dyDescent="0.3">
      <c r="D48" s="15"/>
      <c r="E48" s="15"/>
      <c r="F48" s="15"/>
    </row>
    <row r="49" spans="4:6" x14ac:dyDescent="0.3">
      <c r="D49" s="14"/>
      <c r="E49" s="14"/>
      <c r="F49" s="14"/>
    </row>
    <row r="50" spans="4:6" x14ac:dyDescent="0.3">
      <c r="D50" s="14"/>
      <c r="E50" s="14"/>
      <c r="F50" s="14"/>
    </row>
    <row r="51" spans="4:6" x14ac:dyDescent="0.3">
      <c r="D51" s="14"/>
      <c r="E51" s="14"/>
      <c r="F51" s="14"/>
    </row>
    <row r="52" spans="4:6" x14ac:dyDescent="0.3">
      <c r="D52" s="16"/>
      <c r="E52" s="16"/>
      <c r="F52" s="16"/>
    </row>
    <row r="53" spans="4:6" x14ac:dyDescent="0.3">
      <c r="D53" s="14"/>
      <c r="E53" s="14"/>
      <c r="F53" s="14"/>
    </row>
    <row r="54" spans="4:6" x14ac:dyDescent="0.3">
      <c r="D54" s="14"/>
      <c r="E54" s="14"/>
      <c r="F54" s="14"/>
    </row>
  </sheetData>
  <autoFilter ref="A6:J7" xr:uid="{00000000-0009-0000-0000-000000000000}"/>
  <mergeCells count="16">
    <mergeCell ref="A2:J2"/>
    <mergeCell ref="A1:J1"/>
    <mergeCell ref="A36:I36"/>
    <mergeCell ref="A3:J3"/>
    <mergeCell ref="A4:J4"/>
    <mergeCell ref="A5:J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39370078740157477" right="0.39370078740157477" top="0.59055118110236249" bottom="0.19685039370078738" header="0.19685039370078738" footer="0.19685039370078738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A. Volkova</dc:creator>
  <cp:lastModifiedBy>Надежда Дербина</cp:lastModifiedBy>
  <cp:revision>5</cp:revision>
  <cp:lastPrinted>2026-01-22T11:36:43Z</cp:lastPrinted>
  <dcterms:created xsi:type="dcterms:W3CDTF">2023-04-07T06:17:27Z</dcterms:created>
  <dcterms:modified xsi:type="dcterms:W3CDTF">2026-04-28T10:00:55Z</dcterms:modified>
</cp:coreProperties>
</file>