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май 2026\"/>
    </mc:Choice>
  </mc:AlternateContent>
  <bookViews>
    <workbookView xWindow="0" yWindow="0" windowWidth="14985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1" i="1" l="1"/>
  <c r="K41" i="1" s="1"/>
  <c r="J40" i="1"/>
  <c r="K40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K42" i="1" l="1"/>
</calcChain>
</file>

<file path=xl/sharedStrings.xml><?xml version="1.0" encoding="utf-8"?>
<sst xmlns="http://schemas.openxmlformats.org/spreadsheetml/2006/main" count="198" uniqueCount="144">
  <si>
    <t>Приложение № 2 к извещению об осуществлении закупки</t>
  </si>
  <si>
    <t>СОГЛАСОВАНО:</t>
  </si>
  <si>
    <t>УТВЕРЖДАЮ:</t>
  </si>
  <si>
    <t>Заведующий</t>
  </si>
  <si>
    <t>/</t>
  </si>
  <si>
    <t>"        "______________________2025 г.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</si>
  <si>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</si>
  <si>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Предельная цена пересчитана с использованием индекса потребительских цен.</t>
  </si>
  <si>
    <t xml:space="preserve">Заказчиком для перерасчета цены использовался индекс потребительских цен (ИПЦ) на 2026 год  </t>
  </si>
  <si>
    <t>Расчет начальной (максимальной) цены контракта</t>
  </si>
  <si>
    <t>Государственное бюджетное дошкольное образовательное учреждение детский сад № 2 компенсирующего вида Кировского района Санкт-Петербурга</t>
  </si>
  <si>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</si>
  <si>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</si>
  <si>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</si>
  <si>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</si>
  <si>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</si>
  <si>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</si>
  <si>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</si>
  <si>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</si>
  <si>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</si>
  <si>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 xml:space="preserve">Цена за единицу изм. с округлением до сотых долей после запятой c учетом Индекса потребительских цен (ИПЦ) на 2026 год </t>
  </si>
  <si>
    <t>Н(М)ЦК, контракта с учетом округления цены за единицу (руб.),</t>
  </si>
  <si>
    <t>V</t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</si>
  <si>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</si>
  <si>
    <r>
      <rPr>
        <i/>
        <sz val="10"/>
        <rFont val="Times New Roman"/>
      </rPr>
      <t>Ц</t>
    </r>
    <r>
      <rPr>
        <i/>
        <vertAlign val="superscript"/>
        <sz val="10"/>
        <rFont val="Times New Roman"/>
      </rPr>
      <t>пред</t>
    </r>
    <r>
      <rPr>
        <i/>
        <sz val="10"/>
        <rFont val="Times New Roman"/>
      </rPr>
      <t>xИПЦ</t>
    </r>
  </si>
  <si>
    <r>
      <rPr>
        <i/>
        <sz val="10"/>
        <rFont val="Times New Roman"/>
      </rPr>
      <t>V x Ц</t>
    </r>
    <r>
      <rPr>
        <i/>
        <vertAlign val="superscript"/>
        <sz val="10"/>
        <rFont val="Times New Roman"/>
      </rPr>
      <t>пред</t>
    </r>
    <r>
      <rPr>
        <i/>
        <sz val="10"/>
        <rFont val="Times New Roman"/>
      </rPr>
      <t xml:space="preserve"> x ИПЦ</t>
    </r>
  </si>
  <si>
    <t xml:space="preserve">Брюква столовая </t>
  </si>
  <si>
    <t>01.13.41.130</t>
  </si>
  <si>
    <t>001</t>
  </si>
  <si>
    <t>НЕТ</t>
  </si>
  <si>
    <t>В соответствии с пунктом 1 таблицы 1 приложения № 1 и приложением № 4 к извещению об осуществлении закупки</t>
  </si>
  <si>
    <t>кг</t>
  </si>
  <si>
    <t>Йогурт</t>
  </si>
  <si>
    <t>10.51.52.112</t>
  </si>
  <si>
    <t>004</t>
  </si>
  <si>
    <t>10.51.52.110-00000004</t>
  </si>
  <si>
    <t>В соответствии с пунктом 3 таблицы 1 приложения № 1 и приложением № 4 к извещению об осуществлении закупки</t>
  </si>
  <si>
    <t>003</t>
  </si>
  <si>
    <t>В соответствии с пунктом 4 таблицы 1 приложения № 1 и приложением № 4 к извещению об осуществлении закупки</t>
  </si>
  <si>
    <t>Кабачки</t>
  </si>
  <si>
    <t>01.13.39.110</t>
  </si>
  <si>
    <t>01.13.39.110-00000003</t>
  </si>
  <si>
    <t>В соответствии с пунктом 5 таблицы 1 приложения № 1 и приложением № 4 к извещению об осуществлении закупки</t>
  </si>
  <si>
    <t>Капуста белокочанная</t>
  </si>
  <si>
    <t>01.13.12.120</t>
  </si>
  <si>
    <t>01.13.12.120-00000002</t>
  </si>
  <si>
    <t>В соответствии с пунктом 6 таблицы 1 приложения № 1 и приложением № 4 к извещению об осуществлении закупки</t>
  </si>
  <si>
    <t>Картофель продовольственный</t>
  </si>
  <si>
    <t>01.13.51.120</t>
  </si>
  <si>
    <t>01.13.51.000-00000002</t>
  </si>
  <si>
    <t>В соответствии с пунктом 7 таблицы 1 приложения № 1 и приложением № 4 к извещению об осуществлении закупки</t>
  </si>
  <si>
    <t>Кефир</t>
  </si>
  <si>
    <t>10.51.52.140</t>
  </si>
  <si>
    <t>007</t>
  </si>
  <si>
    <t>10.51.52.140-00000008</t>
  </si>
  <si>
    <t>В соответствии с пунктом 8 таблицы 1 приложения № 1 и приложением № 4 к извещению об осуществлении закупки</t>
  </si>
  <si>
    <t>Крупа гречневая</t>
  </si>
  <si>
    <t>10.61.32.113</t>
  </si>
  <si>
    <t>10.61.32.113-00000003</t>
  </si>
  <si>
    <t>В соответствии с пунктом 9 таблицы 1 приложения № 1 и приложением № 4 к извещению об осуществлении закупки</t>
  </si>
  <si>
    <t>Крупа пшеничная</t>
  </si>
  <si>
    <t>10.61.31.119</t>
  </si>
  <si>
    <t>10.61.31.110-00000005</t>
  </si>
  <si>
    <t>В соответствии с пунктом 10 таблицы 1 приложения № 1 и приложением № 4 к извещению об осуществлении закупки</t>
  </si>
  <si>
    <t>Крупа ячневая</t>
  </si>
  <si>
    <t>10.61.32.115</t>
  </si>
  <si>
    <t>10.61.32.115-00000003</t>
  </si>
  <si>
    <t>В соответствии с пунктом 11 таблицы 1 приложения № 1 и приложением № 4 к извещению об осуществлении закупки</t>
  </si>
  <si>
    <t>Лук свежий зеленый</t>
  </si>
  <si>
    <t>01.13.43.190</t>
  </si>
  <si>
    <t>01.13.43.190-00000002</t>
  </si>
  <si>
    <t>В соответствии с пунктом 12  таблицы 1 приложения № 1 и приложением № 4 к извещению об осуществлении закупки</t>
  </si>
  <si>
    <t>Лук репчатый</t>
  </si>
  <si>
    <t>01.13.43.110</t>
  </si>
  <si>
    <t>01.13.43.110-00000002</t>
  </si>
  <si>
    <t>В соответствии с пунктом 13 таблицы 1 приложения № 1 и приложением № 4 к извещению об осуществлении закупки</t>
  </si>
  <si>
    <t>Крупа манная</t>
  </si>
  <si>
    <t>10.61.31.111</t>
  </si>
  <si>
    <t>10.61.31.111-00000004</t>
  </si>
  <si>
    <t>В соответствии с пунктом 14 таблицы 1 приложения № 1 и приложением № 4 к извещению об осуществлении закупки</t>
  </si>
  <si>
    <t>Масло подсолнечное рафинированное</t>
  </si>
  <si>
    <t>10.41.54.110</t>
  </si>
  <si>
    <t>10.41.54.000-00000003</t>
  </si>
  <si>
    <t>В соответствии с пунктом 15 таблицы 1 приложения № 1 и приложением № 4 к извещению об осуществлении закупки</t>
  </si>
  <si>
    <t>Л; ДМ3</t>
  </si>
  <si>
    <t>Молоко питьевое</t>
  </si>
  <si>
    <t>10.51.11.111</t>
  </si>
  <si>
    <t>10.51.11.000-00000008</t>
  </si>
  <si>
    <t>В соответствии с пунктом 16 таблицы 1 приложения № 1 и приложением № 4 к извещению об осуществлении закупки</t>
  </si>
  <si>
    <t>Морковь столовая</t>
  </si>
  <si>
    <t>01.13.41.110</t>
  </si>
  <si>
    <t>01.13.41.110-00000003</t>
  </si>
  <si>
    <t>В соответствии с пунктом 17 таблицы 1 приложения № 1 и приложением № 4 к извещению об осуществлении закупки</t>
  </si>
  <si>
    <t>Мука пшеничная</t>
  </si>
  <si>
    <t>10.61.21.113</t>
  </si>
  <si>
    <t>10.61.21.110-00000004</t>
  </si>
  <si>
    <t>В соответствии с пунктом 18 таблицы 1 приложения № 1 и приложением № 4 к извещению об осуществлении закупки</t>
  </si>
  <si>
    <t xml:space="preserve">Перец сладкий </t>
  </si>
  <si>
    <t>01.13.39.190</t>
  </si>
  <si>
    <t>В соответствии с пунктом 19 таблицы 1 приложения № 1 и приложением № 4 к извещению об осуществлении закупки</t>
  </si>
  <si>
    <t>Пшено</t>
  </si>
  <si>
    <t>10.61.32.114</t>
  </si>
  <si>
    <t>10.61.32.114-00000004</t>
  </si>
  <si>
    <t>В соответствии с пунктом 20 таблицы 1 приложения № 1 и приложением № 4 к извещению об осуществлении закупки</t>
  </si>
  <si>
    <t>Репа</t>
  </si>
  <si>
    <t>01.13.41.120</t>
  </si>
  <si>
    <t>В соответствии с пунктом 21 таблицы 1 приложения № 1 и приложением № 4 к извещению об осуществлении закупки</t>
  </si>
  <si>
    <t>Ряженка</t>
  </si>
  <si>
    <t>10.51.52.130</t>
  </si>
  <si>
    <t>005</t>
  </si>
  <si>
    <t>10.51.52.130-00000001</t>
  </si>
  <si>
    <t>В соответствии с пунктом 22 таблицы 1 приложения № 1 и приложением № 4 к извещению об осуществлении закупки</t>
  </si>
  <si>
    <t>Свекла столовая</t>
  </si>
  <si>
    <t>01.13.49.110</t>
  </si>
  <si>
    <t>01.13.49.110-00000003</t>
  </si>
  <si>
    <t>В соответствии с пунктом 23 таблицы 1 приложения № 1 и приложением № 4 к извещению об осуществлении закупки</t>
  </si>
  <si>
    <t>Сметана</t>
  </si>
  <si>
    <t>10.51.52.211</t>
  </si>
  <si>
    <t>10.51.52.200-00000002</t>
  </si>
  <si>
    <t>В соответствии с пунктом 24 таблицы 1 приложения № 1 и приложением № 4 к извещению об осуществлении закупки</t>
  </si>
  <si>
    <t>Тыква</t>
  </si>
  <si>
    <t>01.13.39.130</t>
  </si>
  <si>
    <t>В соответствии с пунктом 25 таблицы 1 приложения № 1 и приложением № 4 к извещению об осуществлении закупки</t>
  </si>
  <si>
    <t>Мясо сельскохозяйственной птицы замороженное, в том числе для детского питания</t>
  </si>
  <si>
    <t>10.12.20.170</t>
  </si>
  <si>
    <t>10.12.20.000-00000006</t>
  </si>
  <si>
    <t>В соответствии с пунктом 26 таблицы 1 приложения № 1 и приложением № 4 к извещению об осуществлении закупки</t>
  </si>
  <si>
    <t>Хлопья овсяные</t>
  </si>
  <si>
    <t>10.61.33.111</t>
  </si>
  <si>
    <t>10.61.33.111-00000003</t>
  </si>
  <si>
    <t>В соответствии с пунктом 27 таблицы 1 приложения № 1 и приложением № 4 к извещению об осуществлении закупки</t>
  </si>
  <si>
    <t>Чай черный (ферментированный)</t>
  </si>
  <si>
    <t>10.83.13.120</t>
  </si>
  <si>
    <t>10.83.13.120-00000003</t>
  </si>
  <si>
    <t>В соответствии с пунктом 28 таблицы 1 приложения № 1 и приложением № 4 к извещению об осуществлении закупки</t>
  </si>
  <si>
    <t>Яйца куриные в скорлупе свежие</t>
  </si>
  <si>
    <t>01.47.21.000</t>
  </si>
  <si>
    <t>01.47.21.000-00000014</t>
  </si>
  <si>
    <t>В соответствии с пунктом 29 таблицы 1 приложения № 1 и приложением № 4 к извещению об осуществлении закупки</t>
  </si>
  <si>
    <t>шт</t>
  </si>
  <si>
    <t>В результате проведенного расчета Н(М)ЦК контракта составила:</t>
  </si>
  <si>
    <t xml:space="preserve"> </t>
  </si>
  <si>
    <t xml:space="preserve">  </t>
  </si>
  <si>
    <t>"    15    "   апреля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</si>
</sst>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[$р.-419]_-;\-* #,##0.00[$р.-419]_-;_-* \-??[$р.-419]_-;_-@_-"/>
  </numFmts>
  <fonts count="16">
    <font>
      <sz val="11"/>
      <color theme="1"/>
      <name val="Calibri"/>
      <family val="2"/>
      <charset val="204"/>
      <scheme val="minor"/>
    </font>
    <font>
      <sz val="12"/>
      <name val="Times New Roman"/>
    </font>
    <font>
      <b/>
      <sz val="12"/>
      <name val="Times New Roman"/>
    </font>
    <font>
      <sz val="10"/>
      <name val="Times New Roman"/>
    </font>
    <font>
      <sz val="9"/>
      <name val="Times New Roman"/>
    </font>
    <font>
      <sz val="8"/>
      <name val="Times New Roman"/>
    </font>
    <font>
      <b/>
      <sz val="10"/>
      <name val="PT Astra Serif"/>
    </font>
    <font>
      <b/>
      <sz val="11"/>
      <name val="PT Astra Serif"/>
    </font>
    <font>
      <b/>
      <sz val="8"/>
      <name val="PT Astra Serif"/>
    </font>
    <font>
      <i/>
      <sz val="10"/>
      <name val="Times New Roman"/>
    </font>
    <font>
      <i/>
      <vertAlign val="superscript"/>
      <sz val="10"/>
      <name val="Times New Roman"/>
    </font>
    <font>
      <sz val="10"/>
      <name val="PT Astra Serif"/>
    </font>
    <font>
      <b/>
      <sz val="10"/>
      <name val="Times New Roman"/>
    </font>
    <font>
      <sz val="11"/>
      <name val="Times New Roman"/>
    </font>
    <font>
      <sz val="10"/>
      <name val="Arial Narrow"/>
    </font>
    <font>
      <b/>
      <sz val="10"/>
      <name val="Arial Narrow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right" wrapText="1"/>
    </xf>
    <xf numFmtId="0" fontId="1" fillId="0" borderId="0" xfId="0" applyFont="1" applyFill="1" applyAlignment="1">
      <alignment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/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textRotation="255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2" fontId="11" fillId="0" borderId="8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center" vertical="center" wrapText="1"/>
    </xf>
    <xf numFmtId="2" fontId="11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left" vertical="center"/>
    </xf>
    <xf numFmtId="2" fontId="3" fillId="0" borderId="0" xfId="0" applyNumberFormat="1" applyFont="1" applyFill="1"/>
    <xf numFmtId="165" fontId="14" fillId="0" borderId="0" xfId="0" applyNumberFormat="1" applyFont="1" applyFill="1" applyAlignment="1">
      <alignment horizontal="left" vertical="center"/>
    </xf>
    <xf numFmtId="165" fontId="15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left" wrapText="1"/>
    </xf>
    <xf numFmtId="4" fontId="3" fillId="0" borderId="0" xfId="0" applyNumberFormat="1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33" zoomScale="130" zoomScaleNormal="130" workbookViewId="0">
      <selection activeCell="I58" sqref="I58"/>
    </sheetView>
  </sheetViews>
  <sheetFormatPr defaultColWidth="9.140625" defaultRowHeight="15"/>
  <cols>
    <col min="1" max="1" width="5.28515625" style="6" customWidth="1"/>
    <col min="2" max="2" width="19" style="32" customWidth="1"/>
    <col min="3" max="3" width="11.42578125" style="32" customWidth="1"/>
    <col min="4" max="4" width="6.28515625" style="33" customWidth="1"/>
    <col min="5" max="5" width="11" style="33" customWidth="1"/>
    <col min="6" max="6" width="29" style="33" hidden="1" customWidth="1"/>
    <col min="7" max="7" width="7.85546875" style="6" customWidth="1"/>
    <col min="8" max="8" width="8.5703125" style="6" customWidth="1"/>
    <col min="9" max="9" width="18.7109375" style="6" customWidth="1"/>
    <col min="10" max="10" width="13.28515625" style="6" customWidth="1"/>
    <col min="11" max="11" width="14.85546875" style="6" customWidth="1"/>
    <col min="12" max="12" width="9.140625" style="6" bestFit="1"/>
    <col min="13" max="13" width="9.140625" style="6"/>
    <col min="14" max="14" width="11.85546875" style="6" bestFit="1" customWidth="1"/>
    <col min="15" max="16384" width="9.140625" style="6"/>
  </cols>
  <sheetData>
    <row r="1" spans="1:11" s="1" customFormat="1" ht="15.75" hidden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s="1" customFormat="1" ht="21" hidden="1" customHeight="1">
      <c r="A2" s="42" t="s">
        <v>1</v>
      </c>
      <c r="B2" s="42"/>
      <c r="C2" s="42"/>
      <c r="D2" s="42"/>
      <c r="E2" s="42"/>
      <c r="F2" s="2"/>
      <c r="G2" s="2"/>
      <c r="H2" s="38"/>
      <c r="I2" s="2" t="s">
        <v>2</v>
      </c>
      <c r="J2" s="42"/>
      <c r="K2" s="42"/>
    </row>
    <row r="3" spans="1:11" s="1" customFormat="1" ht="18" hidden="1" customHeight="1">
      <c r="A3" s="43"/>
      <c r="B3" s="43"/>
      <c r="C3" s="43"/>
      <c r="D3" s="43"/>
      <c r="E3" s="43"/>
      <c r="F3" s="3"/>
      <c r="G3" s="3"/>
      <c r="H3" s="4"/>
      <c r="I3" s="44" t="s">
        <v>3</v>
      </c>
      <c r="J3" s="44"/>
      <c r="K3" s="44"/>
    </row>
    <row r="4" spans="1:11" s="1" customFormat="1" ht="21" hidden="1" customHeight="1">
      <c r="A4" s="45" t="s">
        <v>4</v>
      </c>
      <c r="B4" s="45"/>
      <c r="C4" s="45"/>
      <c r="D4" s="45"/>
      <c r="E4" s="45"/>
      <c r="F4" s="3"/>
      <c r="G4" s="3"/>
      <c r="H4" s="37"/>
      <c r="I4" s="45"/>
      <c r="J4" s="45"/>
      <c r="K4" s="45"/>
    </row>
    <row r="5" spans="1:11" s="1" customFormat="1" ht="19.5" hidden="1" customHeight="1">
      <c r="A5" s="46" t="s">
        <v>5</v>
      </c>
      <c r="B5" s="46"/>
      <c r="C5" s="46"/>
      <c r="D5" s="46"/>
      <c r="E5" s="46"/>
      <c r="F5" s="3"/>
      <c r="G5" s="3"/>
      <c r="H5" s="46" t="s">
        <v>143</v>
      </c>
      <c r="I5" s="46"/>
      <c r="J5" s="46"/>
      <c r="K5" s="46"/>
    </row>
    <row r="6" spans="1:11" s="1" customFormat="1" ht="21" customHeight="1">
      <c r="A6" s="47" t="s">
        <v>6</v>
      </c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 s="1" customFormat="1" ht="148.5" customHeight="1">
      <c r="A7" s="48" t="s">
        <v>7</v>
      </c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s="1" customFormat="1" ht="15.75" hidden="1">
      <c r="A8" s="49" t="s">
        <v>8</v>
      </c>
      <c r="B8" s="50"/>
      <c r="C8" s="50"/>
      <c r="D8" s="50"/>
      <c r="E8" s="50"/>
      <c r="F8" s="50"/>
      <c r="G8" s="50"/>
      <c r="H8" s="50"/>
      <c r="I8" s="50"/>
      <c r="J8" s="51"/>
      <c r="K8" s="5">
        <v>1.0531999999999999</v>
      </c>
    </row>
    <row r="9" spans="1:11" ht="18" customHeight="1">
      <c r="A9" s="40" t="s">
        <v>9</v>
      </c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1:11" ht="51" customHeight="1">
      <c r="A10" s="40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1" ht="43.5" customHeight="1">
      <c r="A11" s="52" t="s">
        <v>11</v>
      </c>
      <c r="B11" s="52" t="s">
        <v>12</v>
      </c>
      <c r="C11" s="52" t="s">
        <v>13</v>
      </c>
      <c r="D11" s="52" t="s">
        <v>14</v>
      </c>
      <c r="E11" s="52" t="s">
        <v>15</v>
      </c>
      <c r="F11" s="52" t="s">
        <v>16</v>
      </c>
      <c r="G11" s="52" t="s">
        <v>17</v>
      </c>
      <c r="H11" s="52" t="s">
        <v>18</v>
      </c>
      <c r="I11" s="55" t="s">
        <v>19</v>
      </c>
      <c r="J11" s="52" t="s">
        <v>20</v>
      </c>
      <c r="K11" s="52" t="s">
        <v>21</v>
      </c>
    </row>
    <row r="12" spans="1:11" ht="66" customHeight="1">
      <c r="A12" s="53"/>
      <c r="B12" s="53"/>
      <c r="C12" s="53"/>
      <c r="D12" s="53"/>
      <c r="E12" s="53"/>
      <c r="F12" s="53"/>
      <c r="G12" s="53"/>
      <c r="H12" s="53"/>
      <c r="I12" s="56"/>
      <c r="J12" s="53"/>
      <c r="K12" s="53"/>
    </row>
    <row r="13" spans="1:11" ht="28.5" customHeight="1">
      <c r="A13" s="7"/>
      <c r="B13" s="8"/>
      <c r="C13" s="7"/>
      <c r="D13" s="9"/>
      <c r="E13" s="7"/>
      <c r="F13" s="10"/>
      <c r="G13" s="7"/>
      <c r="H13" s="11" t="s">
        <v>22</v>
      </c>
      <c r="I13" s="12" t="s">
        <v>23</v>
      </c>
      <c r="J13" s="13" t="s">
        <v>24</v>
      </c>
      <c r="K13" s="13" t="s">
        <v>25</v>
      </c>
    </row>
    <row r="14" spans="1:11" ht="36" customHeight="1">
      <c r="A14" s="14">
        <v>1</v>
      </c>
      <c r="B14" s="15" t="s">
        <v>26</v>
      </c>
      <c r="C14" s="16" t="s">
        <v>27</v>
      </c>
      <c r="D14" s="16" t="s">
        <v>28</v>
      </c>
      <c r="E14" s="16" t="s">
        <v>29</v>
      </c>
      <c r="F14" s="17" t="s">
        <v>30</v>
      </c>
      <c r="G14" s="18" t="s">
        <v>31</v>
      </c>
      <c r="H14" s="19">
        <v>3</v>
      </c>
      <c r="I14" s="20">
        <v>167.91</v>
      </c>
      <c r="J14" s="21">
        <f t="shared" ref="J14:J41" si="0">ROUND(I14*$K$8, 2)</f>
        <v>176.84</v>
      </c>
      <c r="K14" s="22">
        <f t="shared" ref="K14:K41" si="1">ROUND(PRODUCT(H14, J14), 2)</f>
        <v>530.52</v>
      </c>
    </row>
    <row r="15" spans="1:11" ht="36" customHeight="1">
      <c r="A15" s="23">
        <v>2</v>
      </c>
      <c r="B15" s="24" t="s">
        <v>32</v>
      </c>
      <c r="C15" s="25" t="s">
        <v>33</v>
      </c>
      <c r="D15" s="25" t="s">
        <v>34</v>
      </c>
      <c r="E15" s="25" t="s">
        <v>35</v>
      </c>
      <c r="F15" s="26" t="s">
        <v>36</v>
      </c>
      <c r="G15" s="27" t="s">
        <v>31</v>
      </c>
      <c r="H15" s="7">
        <v>74</v>
      </c>
      <c r="I15" s="28">
        <v>296.5</v>
      </c>
      <c r="J15" s="21">
        <f t="shared" si="0"/>
        <v>312.27</v>
      </c>
      <c r="K15" s="22">
        <f t="shared" si="1"/>
        <v>23107.98</v>
      </c>
    </row>
    <row r="16" spans="1:11" ht="36" customHeight="1">
      <c r="A16" s="14">
        <v>3</v>
      </c>
      <c r="B16" s="24" t="s">
        <v>32</v>
      </c>
      <c r="C16" s="25" t="s">
        <v>33</v>
      </c>
      <c r="D16" s="25" t="s">
        <v>37</v>
      </c>
      <c r="E16" s="25" t="s">
        <v>35</v>
      </c>
      <c r="F16" s="26" t="s">
        <v>38</v>
      </c>
      <c r="G16" s="27" t="s">
        <v>31</v>
      </c>
      <c r="H16" s="7">
        <v>38.25</v>
      </c>
      <c r="I16" s="28">
        <v>321.39</v>
      </c>
      <c r="J16" s="21">
        <f t="shared" si="0"/>
        <v>338.49</v>
      </c>
      <c r="K16" s="22">
        <f t="shared" si="1"/>
        <v>12947.24</v>
      </c>
    </row>
    <row r="17" spans="1:11" ht="36" customHeight="1">
      <c r="A17" s="23">
        <v>4</v>
      </c>
      <c r="B17" s="24" t="s">
        <v>39</v>
      </c>
      <c r="C17" s="25" t="s">
        <v>40</v>
      </c>
      <c r="D17" s="25" t="s">
        <v>28</v>
      </c>
      <c r="E17" s="25" t="s">
        <v>41</v>
      </c>
      <c r="F17" s="26" t="s">
        <v>42</v>
      </c>
      <c r="G17" s="27" t="s">
        <v>31</v>
      </c>
      <c r="H17" s="7">
        <v>43</v>
      </c>
      <c r="I17" s="28">
        <v>165.79</v>
      </c>
      <c r="J17" s="21">
        <f t="shared" si="0"/>
        <v>174.61</v>
      </c>
      <c r="K17" s="22">
        <f t="shared" si="1"/>
        <v>7508.23</v>
      </c>
    </row>
    <row r="18" spans="1:11" ht="36" customHeight="1">
      <c r="A18" s="14">
        <v>5</v>
      </c>
      <c r="B18" s="24" t="s">
        <v>43</v>
      </c>
      <c r="C18" s="25" t="s">
        <v>44</v>
      </c>
      <c r="D18" s="25" t="s">
        <v>28</v>
      </c>
      <c r="E18" s="25" t="s">
        <v>45</v>
      </c>
      <c r="F18" s="26" t="s">
        <v>46</v>
      </c>
      <c r="G18" s="27" t="s">
        <v>31</v>
      </c>
      <c r="H18" s="7">
        <v>45</v>
      </c>
      <c r="I18" s="28">
        <v>40.46</v>
      </c>
      <c r="J18" s="21">
        <f t="shared" si="0"/>
        <v>42.61</v>
      </c>
      <c r="K18" s="22">
        <f t="shared" si="1"/>
        <v>1917.45</v>
      </c>
    </row>
    <row r="19" spans="1:11" ht="36" customHeight="1">
      <c r="A19" s="23">
        <v>6</v>
      </c>
      <c r="B19" s="24" t="s">
        <v>47</v>
      </c>
      <c r="C19" s="25" t="s">
        <v>48</v>
      </c>
      <c r="D19" s="25" t="s">
        <v>28</v>
      </c>
      <c r="E19" s="25" t="s">
        <v>49</v>
      </c>
      <c r="F19" s="26" t="s">
        <v>50</v>
      </c>
      <c r="G19" s="27" t="s">
        <v>31</v>
      </c>
      <c r="H19" s="7">
        <v>350</v>
      </c>
      <c r="I19" s="28">
        <v>37.97</v>
      </c>
      <c r="J19" s="21">
        <f t="shared" si="0"/>
        <v>39.99</v>
      </c>
      <c r="K19" s="22">
        <f t="shared" si="1"/>
        <v>13996.5</v>
      </c>
    </row>
    <row r="20" spans="1:11" ht="36" customHeight="1">
      <c r="A20" s="14">
        <v>7</v>
      </c>
      <c r="B20" s="24" t="s">
        <v>51</v>
      </c>
      <c r="C20" s="25" t="s">
        <v>52</v>
      </c>
      <c r="D20" s="25" t="s">
        <v>53</v>
      </c>
      <c r="E20" s="25" t="s">
        <v>54</v>
      </c>
      <c r="F20" s="26" t="s">
        <v>55</v>
      </c>
      <c r="G20" s="27" t="s">
        <v>31</v>
      </c>
      <c r="H20" s="7">
        <v>40</v>
      </c>
      <c r="I20" s="28">
        <v>139.13</v>
      </c>
      <c r="J20" s="21">
        <f t="shared" si="0"/>
        <v>146.53</v>
      </c>
      <c r="K20" s="22">
        <f t="shared" si="1"/>
        <v>5861.2</v>
      </c>
    </row>
    <row r="21" spans="1:11" ht="36" customHeight="1">
      <c r="A21" s="23">
        <v>8</v>
      </c>
      <c r="B21" s="24" t="s">
        <v>56</v>
      </c>
      <c r="C21" s="25" t="s">
        <v>57</v>
      </c>
      <c r="D21" s="25" t="s">
        <v>28</v>
      </c>
      <c r="E21" s="25" t="s">
        <v>58</v>
      </c>
      <c r="F21" s="26" t="s">
        <v>59</v>
      </c>
      <c r="G21" s="27" t="s">
        <v>31</v>
      </c>
      <c r="H21" s="7">
        <v>0.9</v>
      </c>
      <c r="I21" s="28">
        <v>115.3</v>
      </c>
      <c r="J21" s="21">
        <f t="shared" si="0"/>
        <v>121.43</v>
      </c>
      <c r="K21" s="22">
        <f t="shared" si="1"/>
        <v>109.29</v>
      </c>
    </row>
    <row r="22" spans="1:11" ht="36" customHeight="1">
      <c r="A22" s="14">
        <v>9</v>
      </c>
      <c r="B22" s="24" t="s">
        <v>60</v>
      </c>
      <c r="C22" s="25" t="s">
        <v>61</v>
      </c>
      <c r="D22" s="25" t="s">
        <v>37</v>
      </c>
      <c r="E22" s="25" t="s">
        <v>62</v>
      </c>
      <c r="F22" s="26" t="s">
        <v>63</v>
      </c>
      <c r="G22" s="27" t="s">
        <v>31</v>
      </c>
      <c r="H22" s="7">
        <v>0.7</v>
      </c>
      <c r="I22" s="28">
        <v>93.24</v>
      </c>
      <c r="J22" s="21">
        <f t="shared" si="0"/>
        <v>98.2</v>
      </c>
      <c r="K22" s="22">
        <f t="shared" si="1"/>
        <v>68.739999999999995</v>
      </c>
    </row>
    <row r="23" spans="1:11" ht="36" customHeight="1">
      <c r="A23" s="23">
        <v>10</v>
      </c>
      <c r="B23" s="24" t="s">
        <v>64</v>
      </c>
      <c r="C23" s="25" t="s">
        <v>65</v>
      </c>
      <c r="D23" s="25" t="s">
        <v>28</v>
      </c>
      <c r="E23" s="25" t="s">
        <v>66</v>
      </c>
      <c r="F23" s="26" t="s">
        <v>67</v>
      </c>
      <c r="G23" s="27" t="s">
        <v>31</v>
      </c>
      <c r="H23" s="7">
        <v>3.5</v>
      </c>
      <c r="I23" s="28">
        <v>64.31</v>
      </c>
      <c r="J23" s="21">
        <f t="shared" si="0"/>
        <v>67.73</v>
      </c>
      <c r="K23" s="22">
        <f t="shared" si="1"/>
        <v>237.06</v>
      </c>
    </row>
    <row r="24" spans="1:11" ht="36" customHeight="1">
      <c r="A24" s="14">
        <v>11</v>
      </c>
      <c r="B24" s="24" t="s">
        <v>68</v>
      </c>
      <c r="C24" s="25" t="s">
        <v>69</v>
      </c>
      <c r="D24" s="25" t="s">
        <v>28</v>
      </c>
      <c r="E24" s="25" t="s">
        <v>70</v>
      </c>
      <c r="F24" s="26" t="s">
        <v>71</v>
      </c>
      <c r="G24" s="27" t="s">
        <v>31</v>
      </c>
      <c r="H24" s="7">
        <v>5</v>
      </c>
      <c r="I24" s="28">
        <v>697.04</v>
      </c>
      <c r="J24" s="21">
        <f t="shared" si="0"/>
        <v>734.12</v>
      </c>
      <c r="K24" s="22">
        <f t="shared" si="1"/>
        <v>3670.6</v>
      </c>
    </row>
    <row r="25" spans="1:11" ht="36" customHeight="1">
      <c r="A25" s="23">
        <v>12</v>
      </c>
      <c r="B25" s="24" t="s">
        <v>72</v>
      </c>
      <c r="C25" s="25" t="s">
        <v>73</v>
      </c>
      <c r="D25" s="25" t="s">
        <v>28</v>
      </c>
      <c r="E25" s="25" t="s">
        <v>74</v>
      </c>
      <c r="F25" s="26" t="s">
        <v>75</v>
      </c>
      <c r="G25" s="27" t="s">
        <v>31</v>
      </c>
      <c r="H25" s="7">
        <v>40</v>
      </c>
      <c r="I25" s="28">
        <v>53.79</v>
      </c>
      <c r="J25" s="21">
        <f t="shared" si="0"/>
        <v>56.65</v>
      </c>
      <c r="K25" s="22">
        <f t="shared" si="1"/>
        <v>2266</v>
      </c>
    </row>
    <row r="26" spans="1:11" ht="36" customHeight="1">
      <c r="A26" s="14">
        <v>13</v>
      </c>
      <c r="B26" s="24" t="s">
        <v>76</v>
      </c>
      <c r="C26" s="25" t="s">
        <v>77</v>
      </c>
      <c r="D26" s="25" t="s">
        <v>28</v>
      </c>
      <c r="E26" s="25" t="s">
        <v>78</v>
      </c>
      <c r="F26" s="26" t="s">
        <v>79</v>
      </c>
      <c r="G26" s="29" t="s">
        <v>31</v>
      </c>
      <c r="H26" s="30">
        <v>0.8</v>
      </c>
      <c r="I26" s="31">
        <v>98.02</v>
      </c>
      <c r="J26" s="21">
        <f t="shared" si="0"/>
        <v>103.23</v>
      </c>
      <c r="K26" s="22">
        <f t="shared" si="1"/>
        <v>82.58</v>
      </c>
    </row>
    <row r="27" spans="1:11" ht="36" customHeight="1">
      <c r="A27" s="23">
        <v>14</v>
      </c>
      <c r="B27" s="24" t="s">
        <v>80</v>
      </c>
      <c r="C27" s="25" t="s">
        <v>81</v>
      </c>
      <c r="D27" s="25" t="s">
        <v>28</v>
      </c>
      <c r="E27" s="25" t="s">
        <v>82</v>
      </c>
      <c r="F27" s="26" t="s">
        <v>83</v>
      </c>
      <c r="G27" s="29" t="s">
        <v>84</v>
      </c>
      <c r="H27" s="30">
        <v>15</v>
      </c>
      <c r="I27" s="31">
        <v>159.22999999999999</v>
      </c>
      <c r="J27" s="21">
        <f t="shared" si="0"/>
        <v>167.7</v>
      </c>
      <c r="K27" s="22">
        <f t="shared" si="1"/>
        <v>2515.5</v>
      </c>
    </row>
    <row r="28" spans="1:11" ht="36" customHeight="1">
      <c r="A28" s="14">
        <v>15</v>
      </c>
      <c r="B28" s="24" t="s">
        <v>85</v>
      </c>
      <c r="C28" s="25" t="s">
        <v>86</v>
      </c>
      <c r="D28" s="25" t="s">
        <v>28</v>
      </c>
      <c r="E28" s="25" t="s">
        <v>87</v>
      </c>
      <c r="F28" s="26" t="s">
        <v>88</v>
      </c>
      <c r="G28" s="29" t="s">
        <v>84</v>
      </c>
      <c r="H28" s="30">
        <v>300</v>
      </c>
      <c r="I28" s="31">
        <v>93.79</v>
      </c>
      <c r="J28" s="21">
        <f t="shared" si="0"/>
        <v>98.78</v>
      </c>
      <c r="K28" s="22">
        <f t="shared" si="1"/>
        <v>29634</v>
      </c>
    </row>
    <row r="29" spans="1:11" ht="36" customHeight="1">
      <c r="A29" s="23">
        <v>16</v>
      </c>
      <c r="B29" s="24" t="s">
        <v>89</v>
      </c>
      <c r="C29" s="25" t="s">
        <v>90</v>
      </c>
      <c r="D29" s="25" t="s">
        <v>28</v>
      </c>
      <c r="E29" s="25" t="s">
        <v>91</v>
      </c>
      <c r="F29" s="26" t="s">
        <v>92</v>
      </c>
      <c r="G29" s="29" t="s">
        <v>31</v>
      </c>
      <c r="H29" s="30">
        <v>45</v>
      </c>
      <c r="I29" s="31">
        <v>63.8</v>
      </c>
      <c r="J29" s="21">
        <f t="shared" si="0"/>
        <v>67.19</v>
      </c>
      <c r="K29" s="22">
        <f t="shared" si="1"/>
        <v>3023.55</v>
      </c>
    </row>
    <row r="30" spans="1:11" ht="36" customHeight="1">
      <c r="A30" s="14">
        <v>17</v>
      </c>
      <c r="B30" s="24" t="s">
        <v>93</v>
      </c>
      <c r="C30" s="25" t="s">
        <v>94</v>
      </c>
      <c r="D30" s="25" t="s">
        <v>28</v>
      </c>
      <c r="E30" s="25" t="s">
        <v>95</v>
      </c>
      <c r="F30" s="26" t="s">
        <v>96</v>
      </c>
      <c r="G30" s="29" t="s">
        <v>31</v>
      </c>
      <c r="H30" s="30">
        <v>12</v>
      </c>
      <c r="I30" s="31">
        <v>66.47</v>
      </c>
      <c r="J30" s="21">
        <f t="shared" si="0"/>
        <v>70.010000000000005</v>
      </c>
      <c r="K30" s="22">
        <f t="shared" si="1"/>
        <v>840.12</v>
      </c>
    </row>
    <row r="31" spans="1:11" ht="36" customHeight="1">
      <c r="A31" s="23">
        <v>18</v>
      </c>
      <c r="B31" s="24" t="s">
        <v>97</v>
      </c>
      <c r="C31" s="25" t="s">
        <v>98</v>
      </c>
      <c r="D31" s="25" t="s">
        <v>28</v>
      </c>
      <c r="E31" s="25" t="s">
        <v>29</v>
      </c>
      <c r="F31" s="26" t="s">
        <v>99</v>
      </c>
      <c r="G31" s="29" t="s">
        <v>31</v>
      </c>
      <c r="H31" s="30">
        <v>16</v>
      </c>
      <c r="I31" s="31">
        <v>271.36</v>
      </c>
      <c r="J31" s="21">
        <f t="shared" si="0"/>
        <v>285.8</v>
      </c>
      <c r="K31" s="22">
        <f t="shared" si="1"/>
        <v>4572.8</v>
      </c>
    </row>
    <row r="32" spans="1:11" ht="36" customHeight="1">
      <c r="A32" s="14">
        <v>19</v>
      </c>
      <c r="B32" s="24" t="s">
        <v>100</v>
      </c>
      <c r="C32" s="25" t="s">
        <v>101</v>
      </c>
      <c r="D32" s="25" t="s">
        <v>28</v>
      </c>
      <c r="E32" s="25" t="s">
        <v>102</v>
      </c>
      <c r="F32" s="26" t="s">
        <v>103</v>
      </c>
      <c r="G32" s="29" t="s">
        <v>31</v>
      </c>
      <c r="H32" s="30">
        <v>0.9</v>
      </c>
      <c r="I32" s="31">
        <v>121.71</v>
      </c>
      <c r="J32" s="21">
        <f t="shared" si="0"/>
        <v>128.18</v>
      </c>
      <c r="K32" s="22">
        <f t="shared" si="1"/>
        <v>115.36</v>
      </c>
    </row>
    <row r="33" spans="1:11" ht="36" customHeight="1">
      <c r="A33" s="23">
        <v>20</v>
      </c>
      <c r="B33" s="24" t="s">
        <v>104</v>
      </c>
      <c r="C33" s="25" t="s">
        <v>105</v>
      </c>
      <c r="D33" s="25" t="s">
        <v>28</v>
      </c>
      <c r="E33" s="25" t="s">
        <v>29</v>
      </c>
      <c r="F33" s="26" t="s">
        <v>106</v>
      </c>
      <c r="G33" s="29" t="s">
        <v>31</v>
      </c>
      <c r="H33" s="30">
        <v>6.6</v>
      </c>
      <c r="I33" s="31">
        <v>117.32</v>
      </c>
      <c r="J33" s="21">
        <f t="shared" si="0"/>
        <v>123.56</v>
      </c>
      <c r="K33" s="22">
        <f t="shared" si="1"/>
        <v>815.5</v>
      </c>
    </row>
    <row r="34" spans="1:11" ht="36" customHeight="1">
      <c r="A34" s="14">
        <v>21</v>
      </c>
      <c r="B34" s="24" t="s">
        <v>107</v>
      </c>
      <c r="C34" s="25" t="s">
        <v>108</v>
      </c>
      <c r="D34" s="25" t="s">
        <v>109</v>
      </c>
      <c r="E34" s="25" t="s">
        <v>110</v>
      </c>
      <c r="F34" s="26" t="s">
        <v>111</v>
      </c>
      <c r="G34" s="29" t="s">
        <v>31</v>
      </c>
      <c r="H34" s="30">
        <v>20</v>
      </c>
      <c r="I34" s="31">
        <v>171.76</v>
      </c>
      <c r="J34" s="21">
        <f t="shared" si="0"/>
        <v>180.9</v>
      </c>
      <c r="K34" s="22">
        <f t="shared" si="1"/>
        <v>3618</v>
      </c>
    </row>
    <row r="35" spans="1:11" ht="36" customHeight="1">
      <c r="A35" s="23">
        <v>22</v>
      </c>
      <c r="B35" s="24" t="s">
        <v>112</v>
      </c>
      <c r="C35" s="25" t="s">
        <v>113</v>
      </c>
      <c r="D35" s="25" t="s">
        <v>28</v>
      </c>
      <c r="E35" s="25" t="s">
        <v>114</v>
      </c>
      <c r="F35" s="26" t="s">
        <v>115</v>
      </c>
      <c r="G35" s="29" t="s">
        <v>31</v>
      </c>
      <c r="H35" s="30">
        <v>15</v>
      </c>
      <c r="I35" s="31">
        <v>63.26</v>
      </c>
      <c r="J35" s="21">
        <f t="shared" si="0"/>
        <v>66.63</v>
      </c>
      <c r="K35" s="22">
        <f t="shared" si="1"/>
        <v>999.45</v>
      </c>
    </row>
    <row r="36" spans="1:11" ht="36" customHeight="1">
      <c r="A36" s="14">
        <v>23</v>
      </c>
      <c r="B36" s="24" t="s">
        <v>116</v>
      </c>
      <c r="C36" s="25" t="s">
        <v>117</v>
      </c>
      <c r="D36" s="25" t="s">
        <v>28</v>
      </c>
      <c r="E36" s="25" t="s">
        <v>118</v>
      </c>
      <c r="F36" s="26" t="s">
        <v>119</v>
      </c>
      <c r="G36" s="29" t="s">
        <v>31</v>
      </c>
      <c r="H36" s="30">
        <v>15</v>
      </c>
      <c r="I36" s="31">
        <v>323.97000000000003</v>
      </c>
      <c r="J36" s="21">
        <f t="shared" si="0"/>
        <v>341.21</v>
      </c>
      <c r="K36" s="22">
        <f t="shared" si="1"/>
        <v>5118.1499999999996</v>
      </c>
    </row>
    <row r="37" spans="1:11" ht="36" customHeight="1">
      <c r="A37" s="23">
        <v>24</v>
      </c>
      <c r="B37" s="24" t="s">
        <v>120</v>
      </c>
      <c r="C37" s="25" t="s">
        <v>121</v>
      </c>
      <c r="D37" s="25" t="s">
        <v>28</v>
      </c>
      <c r="E37" s="25" t="s">
        <v>29</v>
      </c>
      <c r="F37" s="26" t="s">
        <v>122</v>
      </c>
      <c r="G37" s="29" t="s">
        <v>31</v>
      </c>
      <c r="H37" s="30">
        <v>10</v>
      </c>
      <c r="I37" s="31">
        <v>60.1</v>
      </c>
      <c r="J37" s="21">
        <f t="shared" si="0"/>
        <v>63.3</v>
      </c>
      <c r="K37" s="22">
        <f t="shared" si="1"/>
        <v>633</v>
      </c>
    </row>
    <row r="38" spans="1:11" ht="36" customHeight="1">
      <c r="A38" s="14">
        <v>25</v>
      </c>
      <c r="B38" s="24" t="s">
        <v>123</v>
      </c>
      <c r="C38" s="25" t="s">
        <v>124</v>
      </c>
      <c r="D38" s="25" t="s">
        <v>28</v>
      </c>
      <c r="E38" s="25" t="s">
        <v>125</v>
      </c>
      <c r="F38" s="26" t="s">
        <v>126</v>
      </c>
      <c r="G38" s="29" t="s">
        <v>31</v>
      </c>
      <c r="H38" s="30">
        <v>40</v>
      </c>
      <c r="I38" s="31">
        <v>590.37</v>
      </c>
      <c r="J38" s="21">
        <f t="shared" si="0"/>
        <v>621.78</v>
      </c>
      <c r="K38" s="22">
        <f t="shared" si="1"/>
        <v>24871.200000000001</v>
      </c>
    </row>
    <row r="39" spans="1:11" ht="36" customHeight="1">
      <c r="A39" s="23">
        <v>26</v>
      </c>
      <c r="B39" s="24" t="s">
        <v>127</v>
      </c>
      <c r="C39" s="25" t="s">
        <v>128</v>
      </c>
      <c r="D39" s="25" t="s">
        <v>28</v>
      </c>
      <c r="E39" s="25" t="s">
        <v>129</v>
      </c>
      <c r="F39" s="26" t="s">
        <v>130</v>
      </c>
      <c r="G39" s="29" t="s">
        <v>31</v>
      </c>
      <c r="H39" s="30">
        <v>0.4</v>
      </c>
      <c r="I39" s="31">
        <v>145.53</v>
      </c>
      <c r="J39" s="21">
        <f t="shared" si="0"/>
        <v>153.27000000000001</v>
      </c>
      <c r="K39" s="22">
        <f t="shared" si="1"/>
        <v>61.31</v>
      </c>
    </row>
    <row r="40" spans="1:11" ht="36" customHeight="1">
      <c r="A40" s="14">
        <v>27</v>
      </c>
      <c r="B40" s="24" t="s">
        <v>131</v>
      </c>
      <c r="C40" s="25" t="s">
        <v>132</v>
      </c>
      <c r="D40" s="25" t="s">
        <v>28</v>
      </c>
      <c r="E40" s="25" t="s">
        <v>133</v>
      </c>
      <c r="F40" s="26" t="s">
        <v>134</v>
      </c>
      <c r="G40" s="29" t="s">
        <v>31</v>
      </c>
      <c r="H40" s="30">
        <v>1.4</v>
      </c>
      <c r="I40" s="31">
        <v>1363.9</v>
      </c>
      <c r="J40" s="21">
        <f t="shared" si="0"/>
        <v>1436.46</v>
      </c>
      <c r="K40" s="22">
        <f t="shared" si="1"/>
        <v>2011.04</v>
      </c>
    </row>
    <row r="41" spans="1:11" ht="36" customHeight="1">
      <c r="A41" s="23">
        <v>28</v>
      </c>
      <c r="B41" s="24" t="s">
        <v>135</v>
      </c>
      <c r="C41" s="25" t="s">
        <v>136</v>
      </c>
      <c r="D41" s="25" t="s">
        <v>28</v>
      </c>
      <c r="E41" s="25" t="s">
        <v>137</v>
      </c>
      <c r="F41" s="26" t="s">
        <v>138</v>
      </c>
      <c r="G41" s="29" t="s">
        <v>139</v>
      </c>
      <c r="H41" s="30">
        <v>1600</v>
      </c>
      <c r="I41" s="31">
        <v>10.49</v>
      </c>
      <c r="J41" s="21">
        <f t="shared" si="0"/>
        <v>11.05</v>
      </c>
      <c r="K41" s="22">
        <f t="shared" si="1"/>
        <v>17680</v>
      </c>
    </row>
    <row r="42" spans="1:11" ht="15.75">
      <c r="A42" s="54" t="s">
        <v>140</v>
      </c>
      <c r="B42" s="54"/>
      <c r="C42" s="54"/>
      <c r="D42" s="54"/>
      <c r="E42" s="54"/>
      <c r="F42" s="54"/>
      <c r="G42" s="54"/>
      <c r="H42" s="54"/>
      <c r="I42" s="54"/>
      <c r="K42" s="39">
        <f>SUM(K14:K41)</f>
        <v>168812.37</v>
      </c>
    </row>
    <row r="43" spans="1:11">
      <c r="H43" s="6" t="s">
        <v>141</v>
      </c>
      <c r="I43" s="34"/>
    </row>
    <row r="44" spans="1:11">
      <c r="I44" s="34"/>
    </row>
    <row r="46" spans="1:11">
      <c r="D46" s="35"/>
      <c r="E46" s="35"/>
      <c r="F46" s="35"/>
    </row>
    <row r="47" spans="1:11">
      <c r="D47" s="35"/>
      <c r="E47" s="35"/>
      <c r="F47" s="35"/>
    </row>
    <row r="48" spans="1:11">
      <c r="D48" s="35"/>
      <c r="E48" s="35"/>
      <c r="F48" s="35"/>
    </row>
    <row r="49" spans="4:7">
      <c r="D49" s="35"/>
      <c r="E49" s="35"/>
      <c r="F49" s="35"/>
    </row>
    <row r="50" spans="4:7">
      <c r="D50" s="35"/>
      <c r="E50" s="35"/>
      <c r="F50" s="35"/>
      <c r="G50" s="6" t="s">
        <v>142</v>
      </c>
    </row>
    <row r="51" spans="4:7">
      <c r="D51" s="35"/>
      <c r="E51" s="35"/>
      <c r="F51" s="35"/>
    </row>
    <row r="52" spans="4:7">
      <c r="D52" s="35"/>
      <c r="E52" s="35"/>
      <c r="F52" s="35"/>
    </row>
    <row r="53" spans="4:7">
      <c r="D53" s="35"/>
      <c r="E53" s="35"/>
      <c r="F53" s="35"/>
    </row>
    <row r="54" spans="4:7">
      <c r="D54" s="35"/>
      <c r="E54" s="35"/>
      <c r="F54" s="35"/>
    </row>
    <row r="55" spans="4:7">
      <c r="D55" s="35"/>
      <c r="E55" s="35"/>
      <c r="F55" s="35"/>
    </row>
    <row r="56" spans="4:7">
      <c r="D56" s="36"/>
      <c r="E56" s="36"/>
      <c r="F56" s="36"/>
    </row>
    <row r="57" spans="4:7">
      <c r="D57" s="35"/>
      <c r="E57" s="35"/>
      <c r="F57" s="35"/>
    </row>
    <row r="58" spans="4:7">
      <c r="D58" s="35"/>
      <c r="E58" s="35"/>
      <c r="F58" s="35"/>
    </row>
  </sheetData>
  <mergeCells count="26">
    <mergeCell ref="J11:J12"/>
    <mergeCell ref="K11:K12"/>
    <mergeCell ref="A42:I42"/>
    <mergeCell ref="A10:K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A9:K9"/>
    <mergeCell ref="A1:K1"/>
    <mergeCell ref="A2:E2"/>
    <mergeCell ref="J2:K2"/>
    <mergeCell ref="A3:E3"/>
    <mergeCell ref="I3:K3"/>
    <mergeCell ref="A4:E4"/>
    <mergeCell ref="I4:K4"/>
    <mergeCell ref="A5:E5"/>
    <mergeCell ref="H5:K5"/>
    <mergeCell ref="A6:K6"/>
    <mergeCell ref="A7:K7"/>
    <mergeCell ref="A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Supercomp</dc:creator>
  <cp:lastModifiedBy>user</cp:lastModifiedBy>
  <dcterms:created xsi:type="dcterms:W3CDTF">2025-12-19T12:57:18Z</dcterms:created>
  <dcterms:modified xsi:type="dcterms:W3CDTF">2026-04-28T13:01:05Z</dcterms:modified>
</cp:coreProperties>
</file>