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ТОРГИ\ТОРГИ 2026\Деньги за учителем\"/>
    </mc:Choice>
  </mc:AlternateContent>
  <xr:revisionPtr revIDLastSave="0" documentId="13_ncr:1_{527B73C3-0C91-4771-86FC-FAF7B547882B}" xr6:coauthVersionLast="45" xr6:coauthVersionMax="45" xr10:uidLastSave="{00000000-0000-0000-0000-000000000000}"/>
  <bookViews>
    <workbookView xWindow="-110" yWindow="-110" windowWidth="25820" windowHeight="15620" xr2:uid="{00000000-000D-0000-FFFF-FFFF00000000}"/>
  </bookViews>
  <sheets>
    <sheet name="Лист1" sheetId="1" r:id="rId1"/>
    <sheet name="Лист2" sheetId="2" r:id="rId2"/>
    <sheet name="Лист3" sheetId="3" r:id="rId3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3" i="1" l="1"/>
  <c r="N13" i="1" s="1"/>
  <c r="K13" i="1"/>
  <c r="L13" i="1"/>
  <c r="M13" i="1" l="1"/>
</calcChain>
</file>

<file path=xl/sharedStrings.xml><?xml version="1.0" encoding="utf-8"?>
<sst xmlns="http://schemas.openxmlformats.org/spreadsheetml/2006/main" count="24" uniqueCount="24">
  <si>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</si>
  <si>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</si>
  <si>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</si>
  <si>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</si>
  <si>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</si>
  <si>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</si>
  <si>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</si>
  <si>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</si>
  <si>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</si>
  <si>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</si>
  <si>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</si>
  <si>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</si>
  <si>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</si>
  <si>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</si>
  <si>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</si>
  <si>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</si>
  <si>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</si>
  <si>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</si>
  <si>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>13=8*9/10</t>
  </si>
  <si>
    <t xml:space="preserve">V - коэф-нт вариации </t>
  </si>
  <si>
    <t xml:space="preserve">,  руб. </t>
  </si>
  <si>
    <t>Ответы на запрос получены от 3 исполнителей.</t>
  </si>
  <si>
    <t>v - кол-во (объем) закупаемого товара (работы, услуги)</t>
  </si>
  <si>
    <t xml:space="preserve">обучение сотрудников, являющихся педагогическими работниками Заказчика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</si>
</sst>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" fontId="7" fillId="2" borderId="2" xfId="0" applyNumberFormat="1" applyFont="1" applyFill="1" applyBorder="1" applyAlignment="1">
      <alignment horizontal="center" vertical="center" wrapText="1"/>
    </xf>
    <xf numFmtId="4" fontId="7" fillId="0" borderId="2" xfId="0" applyNumberFormat="1" applyFont="1" applyFill="1" applyBorder="1" applyAlignment="1">
      <alignment horizontal="center" vertical="center" wrapText="1"/>
    </xf>
    <xf numFmtId="10" fontId="7" fillId="0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2" fontId="6" fillId="2" borderId="3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1" fontId="7" fillId="0" borderId="10" xfId="0" applyNumberFormat="1" applyFont="1" applyBorder="1" applyAlignment="1">
      <alignment horizontal="center" vertical="center"/>
    </xf>
    <xf numFmtId="4" fontId="4" fillId="2" borderId="5" xfId="0" applyNumberFormat="1" applyFont="1" applyFill="1" applyBorder="1" applyAlignment="1">
      <alignment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0" fontId="9" fillId="0" borderId="0" xfId="0" applyFont="1"/>
    <xf numFmtId="0" fontId="10" fillId="0" borderId="0" xfId="0" applyFont="1" applyAlignment="1">
      <alignment wrapText="1"/>
    </xf>
    <xf numFmtId="0" fontId="11" fillId="0" borderId="0" xfId="0" applyFont="1"/>
    <xf numFmtId="0" fontId="12" fillId="0" borderId="11" xfId="0" applyFont="1" applyBorder="1" applyAlignment="1">
      <alignment vertical="center" wrapText="1"/>
    </xf>
    <xf numFmtId="0" fontId="11" fillId="0" borderId="0" xfId="0" applyFont="1" applyAlignment="1">
      <alignment horizontal="center"/>
    </xf>
    <xf numFmtId="0" fontId="1" fillId="0" borderId="4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45720</xdr:colOff>
      <xdr:row>8</xdr:row>
      <xdr:rowOff>0</xdr:rowOff>
    </xdr:from>
    <xdr:to>
      <xdr:col>13</xdr:col>
      <xdr:colOff>609600</xdr:colOff>
      <xdr:row>8</xdr:row>
      <xdr:rowOff>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568940" y="1531620"/>
          <a:ext cx="56388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99060</xdr:colOff>
      <xdr:row>10</xdr:row>
      <xdr:rowOff>457200</xdr:rowOff>
    </xdr:from>
    <xdr:to>
      <xdr:col>7</xdr:col>
      <xdr:colOff>739140</xdr:colOff>
      <xdr:row>10</xdr:row>
      <xdr:rowOff>830580</xdr:rowOff>
    </xdr:to>
    <xdr:pic>
      <xdr:nvPicPr>
        <xdr:cNvPr id="103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05500" y="2567940"/>
          <a:ext cx="640080" cy="37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76200</xdr:colOff>
      <xdr:row>10</xdr:row>
      <xdr:rowOff>259080</xdr:rowOff>
    </xdr:from>
    <xdr:to>
      <xdr:col>13</xdr:col>
      <xdr:colOff>1188720</xdr:colOff>
      <xdr:row>10</xdr:row>
      <xdr:rowOff>640080</xdr:rowOff>
    </xdr:to>
    <xdr:pic>
      <xdr:nvPicPr>
        <xdr:cNvPr id="103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10599420" y="2369820"/>
          <a:ext cx="111252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45720</xdr:colOff>
      <xdr:row>10</xdr:row>
      <xdr:rowOff>762000</xdr:rowOff>
    </xdr:from>
    <xdr:to>
      <xdr:col>11</xdr:col>
      <xdr:colOff>624840</xdr:colOff>
      <xdr:row>10</xdr:row>
      <xdr:rowOff>1135380</xdr:rowOff>
    </xdr:to>
    <xdr:pic>
      <xdr:nvPicPr>
        <xdr:cNvPr id="103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724900" y="2872740"/>
          <a:ext cx="579120" cy="37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99060</xdr:colOff>
      <xdr:row>10</xdr:row>
      <xdr:rowOff>754380</xdr:rowOff>
    </xdr:from>
    <xdr:to>
      <xdr:col>12</xdr:col>
      <xdr:colOff>975360</xdr:colOff>
      <xdr:row>10</xdr:row>
      <xdr:rowOff>1181100</xdr:rowOff>
    </xdr:to>
    <xdr:pic>
      <xdr:nvPicPr>
        <xdr:cNvPr id="103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486900" y="2865120"/>
          <a:ext cx="876300" cy="426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289560</xdr:colOff>
      <xdr:row>11</xdr:row>
      <xdr:rowOff>198120</xdr:rowOff>
    </xdr:from>
    <xdr:to>
      <xdr:col>10</xdr:col>
      <xdr:colOff>556260</xdr:colOff>
      <xdr:row>11</xdr:row>
      <xdr:rowOff>464820</xdr:rowOff>
    </xdr:to>
    <xdr:pic>
      <xdr:nvPicPr>
        <xdr:cNvPr id="103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8176260" y="365760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91440</xdr:colOff>
      <xdr:row>9</xdr:row>
      <xdr:rowOff>83820</xdr:rowOff>
    </xdr:from>
    <xdr:to>
      <xdr:col>13</xdr:col>
      <xdr:colOff>556260</xdr:colOff>
      <xdr:row>9</xdr:row>
      <xdr:rowOff>388620</xdr:rowOff>
    </xdr:to>
    <xdr:pic>
      <xdr:nvPicPr>
        <xdr:cNvPr id="103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614660" y="1798320"/>
          <a:ext cx="46482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266700</xdr:colOff>
      <xdr:row>13</xdr:row>
      <xdr:rowOff>45720</xdr:rowOff>
    </xdr:from>
    <xdr:to>
      <xdr:col>12</xdr:col>
      <xdr:colOff>777240</xdr:colOff>
      <xdr:row>13</xdr:row>
      <xdr:rowOff>220980</xdr:rowOff>
    </xdr:to>
    <xdr:pic>
      <xdr:nvPicPr>
        <xdr:cNvPr id="103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8"/>
        <a:stretch>
          <a:fillRect/>
        </a:stretch>
      </xdr:blipFill>
      <xdr:spPr bwMode="auto">
        <a:xfrm>
          <a:off x="9654540" y="13258800"/>
          <a:ext cx="510540" cy="1752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9"/>
  <sheetViews>
    <sheetView tabSelected="1" topLeftCell="A10" workbookViewId="0">
      <selection activeCell="P17" sqref="P17"/>
    </sheetView>
  </sheetViews>
  <sheetFormatPr defaultRowHeight="14.5" x14ac:dyDescent="0.35"/>
  <cols>
    <col min="1" max="1" width="10.453125" customWidth="1"/>
    <col min="2" max="2" width="23.453125" style="22" customWidth="1"/>
    <col min="3" max="3" width="10.453125" customWidth="1"/>
    <col min="4" max="4" width="10.54296875" customWidth="1"/>
    <col min="5" max="5" width="11" customWidth="1"/>
    <col min="6" max="6" width="12" customWidth="1"/>
    <col min="8" max="8" width="12.54296875" customWidth="1"/>
    <col min="9" max="9" width="8.81640625" style="20"/>
    <col min="11" max="11" width="11.54296875" customWidth="1"/>
    <col min="12" max="12" width="10.453125" customWidth="1"/>
    <col min="13" max="13" width="16.54296875" customWidth="1"/>
    <col min="14" max="14" width="18.453125" customWidth="1"/>
  </cols>
  <sheetData>
    <row r="1" spans="1:15" x14ac:dyDescent="0.35">
      <c r="J1" s="30"/>
      <c r="K1" s="30"/>
      <c r="L1" s="30"/>
      <c r="M1" s="30"/>
      <c r="N1" s="30"/>
    </row>
    <row r="2" spans="1:15" x14ac:dyDescent="0.35">
      <c r="J2" s="30"/>
      <c r="K2" s="30"/>
      <c r="L2" s="30"/>
      <c r="M2" s="30"/>
      <c r="N2" s="30"/>
    </row>
    <row r="3" spans="1:15" x14ac:dyDescent="0.35">
      <c r="J3" s="30"/>
      <c r="K3" s="30"/>
      <c r="L3" s="30"/>
      <c r="M3" s="30"/>
      <c r="N3" s="30"/>
    </row>
    <row r="4" spans="1:15" x14ac:dyDescent="0.35">
      <c r="L4" s="44"/>
      <c r="M4" s="44"/>
      <c r="N4" s="44"/>
    </row>
    <row r="5" spans="1:15" ht="32.25" customHeight="1" x14ac:dyDescent="0.35">
      <c r="A5" s="45" t="s">
        <v>0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</row>
    <row r="6" spans="1:15" ht="45.75" customHeight="1" x14ac:dyDescent="0.35">
      <c r="A6" s="46" t="s">
        <v>1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</row>
    <row r="7" spans="1:15" ht="39" customHeight="1" x14ac:dyDescent="0.35">
      <c r="A7" s="43" t="s">
        <v>2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</row>
    <row r="8" spans="1:15" ht="15.5" x14ac:dyDescent="0.35">
      <c r="A8" s="43" t="s">
        <v>21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</row>
    <row r="10" spans="1:15" ht="50.25" customHeight="1" x14ac:dyDescent="0.35">
      <c r="A10" s="34" t="s">
        <v>3</v>
      </c>
      <c r="B10" s="36" t="s">
        <v>4</v>
      </c>
      <c r="C10" s="38" t="s">
        <v>5</v>
      </c>
      <c r="D10" s="39"/>
      <c r="E10" s="39"/>
      <c r="F10" s="39"/>
      <c r="G10" s="39"/>
      <c r="H10" s="40"/>
      <c r="I10" s="36" t="s">
        <v>22</v>
      </c>
      <c r="J10" s="36" t="s">
        <v>6</v>
      </c>
      <c r="K10" s="42" t="s">
        <v>7</v>
      </c>
      <c r="L10" s="42"/>
      <c r="M10" s="42"/>
      <c r="N10" s="25" t="s">
        <v>20</v>
      </c>
    </row>
    <row r="11" spans="1:15" ht="106.4" customHeight="1" x14ac:dyDescent="0.35">
      <c r="A11" s="35"/>
      <c r="B11" s="37"/>
      <c r="C11" s="3" t="s">
        <v>8</v>
      </c>
      <c r="D11" s="3" t="s">
        <v>9</v>
      </c>
      <c r="E11" s="3" t="s">
        <v>10</v>
      </c>
      <c r="F11" s="3" t="s">
        <v>11</v>
      </c>
      <c r="G11" s="3" t="s">
        <v>12</v>
      </c>
      <c r="H11" s="4"/>
      <c r="I11" s="41"/>
      <c r="J11" s="41"/>
      <c r="K11" s="5" t="s">
        <v>13</v>
      </c>
      <c r="L11" s="6" t="s">
        <v>14</v>
      </c>
      <c r="M11" s="6" t="s">
        <v>19</v>
      </c>
      <c r="N11" s="24"/>
    </row>
    <row r="12" spans="1:15" ht="54" x14ac:dyDescent="0.35">
      <c r="A12" s="7">
        <v>1</v>
      </c>
      <c r="B12" s="17">
        <v>2</v>
      </c>
      <c r="C12" s="7">
        <v>3</v>
      </c>
      <c r="D12" s="7">
        <v>4</v>
      </c>
      <c r="E12" s="7">
        <v>5</v>
      </c>
      <c r="F12" s="7">
        <v>6</v>
      </c>
      <c r="G12" s="7">
        <v>7</v>
      </c>
      <c r="H12" s="7" t="s">
        <v>15</v>
      </c>
      <c r="I12" s="17">
        <v>9</v>
      </c>
      <c r="J12" s="7" t="s">
        <v>16</v>
      </c>
      <c r="K12" s="8" t="s">
        <v>17</v>
      </c>
      <c r="L12" s="8">
        <v>12</v>
      </c>
      <c r="M12" s="8">
        <v>13</v>
      </c>
      <c r="N12" s="7" t="s">
        <v>18</v>
      </c>
    </row>
    <row r="13" spans="1:15" ht="52" x14ac:dyDescent="0.35">
      <c r="A13" s="15">
        <v>1</v>
      </c>
      <c r="B13" s="29" t="s">
        <v>23</v>
      </c>
      <c r="C13" s="16">
        <v>3000</v>
      </c>
      <c r="D13" s="16">
        <v>4500</v>
      </c>
      <c r="E13" s="14">
        <v>2535</v>
      </c>
      <c r="F13" s="14"/>
      <c r="G13" s="7"/>
      <c r="H13" s="18">
        <f t="shared" ref="H13" si="0">C13+D13+E13+F13+G13</f>
        <v>10035</v>
      </c>
      <c r="I13" s="23">
        <v>6</v>
      </c>
      <c r="J13" s="19">
        <v>3</v>
      </c>
      <c r="K13" s="10">
        <f t="shared" ref="K13" si="1">AVERAGE(C13:G13)</f>
        <v>3345</v>
      </c>
      <c r="L13" s="10">
        <f t="shared" ref="L13" si="2">STDEV(C13:G13)</f>
        <v>1026.9250216057646</v>
      </c>
      <c r="M13" s="11">
        <f t="shared" ref="M13" si="3">L13/K13</f>
        <v>0.30700299599574427</v>
      </c>
      <c r="N13" s="9">
        <f t="shared" ref="N13:N14" si="4">ROUND(H13*I13/J13/1,2)</f>
        <v>20070</v>
      </c>
    </row>
    <row r="14" spans="1:15" ht="19.399999999999999" customHeight="1" x14ac:dyDescent="0.35">
      <c r="A14" s="31">
        <v>3</v>
      </c>
      <c r="B14" s="32"/>
      <c r="C14" s="33"/>
      <c r="D14" s="33"/>
      <c r="E14" s="33"/>
      <c r="F14" s="33"/>
      <c r="G14" s="33"/>
      <c r="H14" s="33"/>
      <c r="I14" s="32"/>
      <c r="J14" s="33"/>
      <c r="K14" s="33"/>
      <c r="L14" s="33"/>
      <c r="M14" s="12"/>
      <c r="N14" s="13">
        <v>20070</v>
      </c>
    </row>
    <row r="15" spans="1:15" ht="10.5" customHeight="1" x14ac:dyDescent="0.35">
      <c r="A15" s="1"/>
      <c r="B15" s="21"/>
      <c r="C15" s="1"/>
      <c r="D15" s="1"/>
      <c r="E15" s="1"/>
      <c r="F15" s="1"/>
      <c r="G15" s="1"/>
      <c r="H15" s="1"/>
      <c r="I15" s="21"/>
      <c r="J15" s="1"/>
      <c r="K15" s="2"/>
      <c r="L15" s="1"/>
      <c r="M15" s="1"/>
      <c r="N15" s="2"/>
    </row>
    <row r="16" spans="1:15" x14ac:dyDescent="0.35">
      <c r="A16" s="28"/>
      <c r="C16" s="28"/>
      <c r="D16" s="28"/>
      <c r="E16" s="28"/>
      <c r="F16" s="28"/>
      <c r="G16" s="28"/>
      <c r="H16" s="28"/>
      <c r="J16" s="28"/>
      <c r="K16" s="28"/>
      <c r="L16" s="28"/>
      <c r="M16" s="28"/>
      <c r="N16" s="28"/>
      <c r="O16" s="28"/>
    </row>
    <row r="17" spans="1:15" x14ac:dyDescent="0.35">
      <c r="A17" s="28"/>
      <c r="C17" s="28"/>
      <c r="D17" s="28"/>
      <c r="E17" s="28"/>
      <c r="F17" s="28"/>
      <c r="G17" s="28"/>
      <c r="H17" s="28"/>
      <c r="J17" s="28"/>
      <c r="K17" s="28"/>
      <c r="L17" s="28"/>
      <c r="M17" s="28"/>
      <c r="N17" s="28"/>
      <c r="O17" s="28"/>
    </row>
    <row r="18" spans="1:15" x14ac:dyDescent="0.35">
      <c r="A18" s="26"/>
      <c r="B18" s="27"/>
    </row>
    <row r="19" spans="1:15" x14ac:dyDescent="0.35">
      <c r="A19" s="26"/>
      <c r="B19" s="27"/>
    </row>
  </sheetData>
  <mergeCells count="15">
    <mergeCell ref="J1:N1"/>
    <mergeCell ref="J2:N2"/>
    <mergeCell ref="J3:N3"/>
    <mergeCell ref="A14:L14"/>
    <mergeCell ref="A10:A11"/>
    <mergeCell ref="B10:B11"/>
    <mergeCell ref="C10:H10"/>
    <mergeCell ref="I10:I11"/>
    <mergeCell ref="J10:J11"/>
    <mergeCell ref="K10:M10"/>
    <mergeCell ref="A8:N8"/>
    <mergeCell ref="L4:N4"/>
    <mergeCell ref="A5:N5"/>
    <mergeCell ref="A6:N6"/>
    <mergeCell ref="A7:N7"/>
  </mergeCells>
  <phoneticPr fontId="0" type="noConversion"/>
  <pageMargins left="0.70866141732283472" right="0.70866141732283472" top="0.55118110236220474" bottom="0.55118110236220474" header="0" footer="0"/>
  <pageSetup paperSize="9"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16" workbookViewId="0">
      <selection activeCell="D8" sqref="D8"/>
    </sheetView>
  </sheetViews>
  <sheetFormatPr defaultRowHeight="14.5" x14ac:dyDescent="0.3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Светлана Гусева</cp:lastModifiedBy>
  <cp:lastPrinted>2026-04-28T13:38:36Z</cp:lastPrinted>
  <dcterms:created xsi:type="dcterms:W3CDTF">2016-09-26T13:34:20Z</dcterms:created>
  <dcterms:modified xsi:type="dcterms:W3CDTF">2026-04-28T13:38:41Z</dcterms:modified>
</cp:coreProperties>
</file>