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ofessional\Desktop\РАБОТА АРХИВ\2026 год\Обучение\"/>
    </mc:Choice>
  </mc:AlternateContent>
  <xr:revisionPtr revIDLastSave="0" documentId="13_ncr:1_{FCF0E143-5EDE-4E46-A848-460620FB5498}" xr6:coauthVersionLast="36" xr6:coauthVersionMax="47" xr10:uidLastSave="{00000000-0000-0000-0000-000000000000}"/>
  <bookViews>
    <workbookView xWindow="0" yWindow="0" windowWidth="23040" windowHeight="9060" xr2:uid="{00000000-000D-0000-FFFF-FFFF00000000}"/>
  </bookViews>
  <sheets>
    <sheet name="Sheet1 (2)" sheetId="5" r:id="rId1"/>
  </sheets>
  <calcPr calcId="191029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13" i="5" l="1"/>
  <c r="N13" i="5"/>
  <c r="L13" i="5" s="1"/>
  <c r="I14" i="5"/>
  <c r="H14" i="5"/>
  <c r="G14" i="5"/>
  <c r="P13" i="5" l="1"/>
  <c r="P14" i="5" s="1"/>
  <c r="M13" i="5" l="1"/>
</calcChain>
</file>

<file path=xl/sharedStrings.xml><?xml version="1.0" encoding="utf-8"?>
<sst xmlns="http://schemas.openxmlformats.org/spreadsheetml/2006/main" count="40" uniqueCount="37">
  <si>
    <t>№</t>
  </si>
  <si>
    <t>Наименование товара, услуги (работы)</t>
  </si>
  <si>
    <t>Единица измерения</t>
  </si>
  <si>
    <t>Коэффициент вариации (%)</t>
  </si>
  <si>
    <t>Средняя цена (руб.)</t>
  </si>
  <si>
    <t>Источники цены (руб.)</t>
  </si>
  <si>
    <t>Обоснование начальной (максимальной) цены контракта, 
цены контракта, заключаемого с единственным поставщиком (подрядчиком, исполнителем)</t>
  </si>
  <si>
    <t>Характеристики объекта закупки:</t>
  </si>
  <si>
    <t>Используемый метод определения НМЦК с обоснованием:</t>
  </si>
  <si>
    <t>Итого:</t>
  </si>
  <si>
    <t>(должность)</t>
  </si>
  <si>
    <t>(подпись/расшифровка подписи)</t>
  </si>
  <si>
    <t>Среднее квадра-тичное отклонение</t>
  </si>
  <si>
    <t/>
  </si>
  <si>
    <t>НМЦК(ЦК)
(руб.)</t>
  </si>
  <si>
    <t xml:space="preserve">Реестр товаров </t>
  </si>
  <si>
    <t>Количество источников ценовой информации</t>
  </si>
  <si>
    <t>Расчёт НМЦК(ЦК)</t>
  </si>
  <si>
    <t>Минимальная цена (руб.) *</t>
  </si>
  <si>
    <t xml:space="preserve">* Основываясь на принципе эффективности использования бюджетных средств (статья 34 Бюджетного кодекса Российской Федерации от 31.07.1998 N 145-ФЗ) для расчета цены контракта выбраны минимальные ценовые предложения.
</t>
  </si>
  <si>
    <t>Контрактный управляющий:</t>
  </si>
  <si>
    <r>
      <t>Заказчиком были направлены</t>
    </r>
    <r>
      <rPr>
        <b/>
        <sz val="14"/>
        <color theme="1"/>
        <rFont val="Times New Roman"/>
        <family val="1"/>
        <charset val="204"/>
      </rPr>
      <t xml:space="preserve"> 5 </t>
    </r>
    <r>
      <rPr>
        <sz val="14"/>
        <color theme="1"/>
        <rFont val="Times New Roman"/>
        <family val="1"/>
      </rPr>
      <t>запросов о предоставлении ценовой информации 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</t>
    </r>
  </si>
  <si>
    <r>
      <t>Ответы на запросы получены от __</t>
    </r>
    <r>
      <rPr>
        <b/>
        <sz val="14"/>
        <color theme="1"/>
        <rFont val="Times New Roman"/>
        <family val="1"/>
        <charset val="204"/>
      </rPr>
      <t>3</t>
    </r>
    <r>
      <rPr>
        <sz val="14"/>
        <color theme="1"/>
        <rFont val="Times New Roman"/>
        <family val="1"/>
      </rPr>
      <t xml:space="preserve">__ поставщиков (подрядчиков, исполнителей),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В целях соблюдения статьи 34 Бюджетного кодекса, Заказчиком принято решение при расчете цены договора использовать минимальное ценовое предложение. </t>
    </r>
  </si>
  <si>
    <t xml:space="preserve">Количество </t>
  </si>
  <si>
    <t>ОКПД2</t>
  </si>
  <si>
    <r>
      <rPr>
        <b/>
        <sz val="12"/>
        <color theme="1"/>
        <rFont val="Times New Roman"/>
        <family val="1"/>
        <charset val="204"/>
      </rPr>
      <t xml:space="preserve">Метод сопоставимых рыночных цен (анализа рынка) </t>
    </r>
    <r>
      <rPr>
        <sz val="12"/>
        <color theme="1"/>
        <rFont val="Times New Roman"/>
        <family val="1"/>
      </rPr>
      <t xml:space="preserve">
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Расчет выполнен в соответствии с Методическими рекомендациями, утвержденными приказом МЭР РФ от 02.10.2013 №567</t>
    </r>
  </si>
  <si>
    <t xml:space="preserve">                                        О.А.Райзенвассер</t>
  </si>
  <si>
    <t>Главный архивист</t>
  </si>
  <si>
    <t>Оказание образовательных услуг - оповышение квалификации  "Управление энергоэффективностью"</t>
  </si>
  <si>
    <t>цена источника 1 (вх. № 1 от  28.04.2026 г)</t>
  </si>
  <si>
    <t>цена источника 2 (вх. № 2 от  28.04.2026 г)</t>
  </si>
  <si>
    <t>цена источника 3 (вх. № 3 от  28.04.2026 г)</t>
  </si>
  <si>
    <r>
      <t xml:space="preserve">Дата подготовки обоснования НМЦК: </t>
    </r>
    <r>
      <rPr>
        <sz val="12"/>
        <rFont val="Times New Roman"/>
        <family val="1"/>
        <charset val="204"/>
      </rPr>
      <t xml:space="preserve"> 28.04.2026 г.</t>
    </r>
  </si>
  <si>
    <r>
      <t xml:space="preserve">На основании проведенного анализа рынка и расчетов, НМЦК(ЦК) составляет: </t>
    </r>
    <r>
      <rPr>
        <b/>
        <sz val="14"/>
        <color theme="1"/>
        <rFont val="Times New Roman"/>
        <family val="1"/>
      </rPr>
      <t>6 000 руб.00коп.</t>
    </r>
  </si>
  <si>
    <t>Услуги по профессиональному обучению прочие -обучение, повышение квалификации  "Управление энергоэффективностью"</t>
  </si>
  <si>
    <t>85.42.19.900</t>
  </si>
  <si>
    <t>УСЛ ЕД (Условная единица)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</si>
</sst>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"/>
  </numFmts>
  <fonts count="12" x14ac:knownFonts="1">
    <font>
      <sz val="12"/>
      <color theme="1"/>
      <name val="Calibri"/>
      <family val="2"/>
      <scheme val="minor"/>
    </font>
    <font>
      <sz val="12"/>
      <color theme="1"/>
      <name val="Times New Roman"/>
      <family val="1"/>
    </font>
    <font>
      <sz val="20"/>
      <color theme="1"/>
      <name val="Times New Roman"/>
      <family val="1"/>
    </font>
    <font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8"/>
      <color theme="1"/>
      <name val="Times New Roman"/>
      <family val="1"/>
    </font>
    <font>
      <b/>
      <sz val="14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4" fillId="0" borderId="0" xfId="0" applyFont="1" applyAlignment="1">
      <alignment horizontal="left" vertical="top"/>
    </xf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horizontal="left" vertical="top"/>
    </xf>
    <xf numFmtId="0" fontId="1" fillId="0" borderId="0" xfId="0" applyFont="1" applyFill="1" applyAlignment="1">
      <alignment horizontal="center" vertical="top"/>
    </xf>
    <xf numFmtId="0" fontId="1" fillId="0" borderId="0" xfId="0" applyFont="1" applyFill="1"/>
    <xf numFmtId="0" fontId="1" fillId="0" borderId="1" xfId="0" applyFont="1" applyFill="1" applyBorder="1" applyAlignment="1">
      <alignment horizontal="center" vertical="top"/>
    </xf>
    <xf numFmtId="0" fontId="1" fillId="0" borderId="3" xfId="0" applyFont="1" applyFill="1" applyBorder="1"/>
    <xf numFmtId="0" fontId="1" fillId="0" borderId="4" xfId="0" applyFont="1" applyFill="1" applyBorder="1"/>
    <xf numFmtId="0" fontId="1" fillId="0" borderId="1" xfId="0" applyFont="1" applyFill="1" applyBorder="1"/>
    <xf numFmtId="0" fontId="1" fillId="0" borderId="5" xfId="0" applyFont="1" applyFill="1" applyBorder="1"/>
    <xf numFmtId="0" fontId="1" fillId="0" borderId="2" xfId="0" applyFont="1" applyFill="1" applyBorder="1" applyAlignment="1">
      <alignment horizontal="center" vertical="center"/>
    </xf>
    <xf numFmtId="3" fontId="1" fillId="0" borderId="2" xfId="0" applyNumberFormat="1" applyFont="1" applyFill="1" applyBorder="1" applyAlignment="1">
      <alignment horizontal="center" vertical="center"/>
    </xf>
    <xf numFmtId="4" fontId="1" fillId="0" borderId="2" xfId="0" applyNumberFormat="1" applyFont="1" applyFill="1" applyBorder="1" applyAlignment="1">
      <alignment horizontal="center" vertical="center"/>
    </xf>
    <xf numFmtId="164" fontId="1" fillId="0" borderId="2" xfId="0" applyNumberFormat="1" applyFont="1" applyFill="1" applyBorder="1" applyAlignment="1">
      <alignment horizontal="center" vertical="center"/>
    </xf>
    <xf numFmtId="2" fontId="1" fillId="0" borderId="2" xfId="0" applyNumberFormat="1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top"/>
    </xf>
    <xf numFmtId="0" fontId="1" fillId="0" borderId="5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top"/>
    </xf>
    <xf numFmtId="0" fontId="1" fillId="0" borderId="0" xfId="0" applyFont="1" applyFill="1" applyAlignment="1">
      <alignment horizontal="right"/>
    </xf>
    <xf numFmtId="4" fontId="1" fillId="0" borderId="6" xfId="0" applyNumberFormat="1" applyFont="1" applyFill="1" applyBorder="1" applyAlignment="1">
      <alignment horizontal="center"/>
    </xf>
    <xf numFmtId="4" fontId="1" fillId="2" borderId="2" xfId="0" applyNumberFormat="1" applyFont="1" applyFill="1" applyBorder="1" applyAlignment="1">
      <alignment horizontal="center" vertical="center"/>
    </xf>
    <xf numFmtId="4" fontId="6" fillId="0" borderId="2" xfId="0" applyNumberFormat="1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center" vertical="top"/>
    </xf>
    <xf numFmtId="0" fontId="3" fillId="0" borderId="10" xfId="0" applyFont="1" applyBorder="1" applyAlignment="1">
      <alignment horizontal="center" vertical="top"/>
    </xf>
    <xf numFmtId="0" fontId="3" fillId="0" borderId="10" xfId="0" applyFont="1" applyBorder="1" applyAlignment="1">
      <alignment vertical="top"/>
    </xf>
    <xf numFmtId="0" fontId="3" fillId="0" borderId="8" xfId="0" applyFont="1" applyBorder="1" applyAlignment="1">
      <alignment vertical="top"/>
    </xf>
    <xf numFmtId="0" fontId="1" fillId="0" borderId="0" xfId="0" applyFont="1" applyFill="1" applyAlignment="1">
      <alignment horizontal="center" vertical="top"/>
    </xf>
    <xf numFmtId="0" fontId="1" fillId="0" borderId="2" xfId="0" applyFont="1" applyFill="1" applyBorder="1" applyAlignment="1">
      <alignment horizontal="center" vertical="top"/>
    </xf>
    <xf numFmtId="0" fontId="1" fillId="0" borderId="2" xfId="0" applyFont="1" applyFill="1" applyBorder="1" applyAlignment="1">
      <alignment horizontal="left" vertical="top" indent="1"/>
    </xf>
    <xf numFmtId="0" fontId="1" fillId="0" borderId="2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top" wrapText="1" indent="1"/>
    </xf>
    <xf numFmtId="0" fontId="5" fillId="0" borderId="0" xfId="0" applyFont="1" applyAlignment="1">
      <alignment horizontal="left" vertical="top"/>
    </xf>
    <xf numFmtId="0" fontId="2" fillId="0" borderId="0" xfId="0" applyFont="1" applyAlignment="1">
      <alignment horizontal="center" vertical="top" wrapText="1"/>
    </xf>
    <xf numFmtId="0" fontId="4" fillId="0" borderId="0" xfId="0" applyFont="1" applyAlignment="1">
      <alignment horizontal="left" vertical="top"/>
    </xf>
    <xf numFmtId="0" fontId="1" fillId="2" borderId="0" xfId="0" applyFont="1" applyFill="1" applyAlignment="1">
      <alignment horizontal="left" vertical="top"/>
    </xf>
    <xf numFmtId="0" fontId="4" fillId="0" borderId="0" xfId="0" applyFont="1" applyAlignment="1">
      <alignment horizontal="left" vertical="top" wrapText="1"/>
    </xf>
    <xf numFmtId="0" fontId="7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3" fillId="0" borderId="1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left" vertical="center" wrapText="1"/>
    </xf>
    <xf numFmtId="0" fontId="8" fillId="0" borderId="5" xfId="0" applyFont="1" applyBorder="1" applyAlignment="1">
      <alignment horizontal="center" vertical="top"/>
    </xf>
    <xf numFmtId="0" fontId="1" fillId="0" borderId="5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left" vertical="top"/>
    </xf>
    <xf numFmtId="0" fontId="1" fillId="0" borderId="0" xfId="0" applyFont="1" applyAlignment="1">
      <alignment horizontal="left" vertical="top"/>
    </xf>
    <xf numFmtId="0" fontId="6" fillId="0" borderId="10" xfId="0" applyFont="1" applyBorder="1" applyAlignment="1">
      <alignment horizontal="center" vertical="top"/>
    </xf>
    <xf numFmtId="0" fontId="6" fillId="0" borderId="10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933450</xdr:colOff>
      <xdr:row>7</xdr:row>
      <xdr:rowOff>606425</xdr:rowOff>
    </xdr:from>
    <xdr:to>
      <xdr:col>5</xdr:col>
      <xdr:colOff>428625</xdr:colOff>
      <xdr:row>9</xdr:row>
      <xdr:rowOff>67310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id="{8AB3A012-7C61-C543-97BA-7D3D36847688}"/>
                </a:ext>
              </a:extLst>
            </xdr:cNvPr>
            <xdr:cNvSpPr txBox="1"/>
          </xdr:nvSpPr>
          <xdr:spPr>
            <a:xfrm>
              <a:off x="3966210" y="3309620"/>
              <a:ext cx="3213735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Среднее квадратичное отклонение</a:t>
              </a:r>
              <a:r>
                <a:rPr lang="en-US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:</a:t>
              </a:r>
              <a:endParaRPr lang="ru-RU" sz="13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GB" sz="120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𝜎</m:t>
                    </m:r>
                    <m:r>
                      <a:rPr lang="en-US" sz="12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= </m:t>
                    </m:r>
                    <m:rad>
                      <m:radPr>
                        <m:degHide m:val="on"/>
                        <m:ctrlP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radPr>
                      <m:deg/>
                      <m:e>
                        <m:f>
                          <m:fPr>
                            <m:ctrlP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fPr>
                          <m:num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 </m:t>
                            </m:r>
                            <m:nary>
                              <m:naryPr>
                                <m:chr m:val="∑"/>
                                <m:limLoc m:val="subSup"/>
                                <m:ctrlP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</m:ctrlPr>
                              </m:naryPr>
                              <m:sub>
                                <m:r>
                                  <m:rPr>
                                    <m:brk m:alnAt="25"/>
                                  </m:rP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𝑖</m:t>
                                </m:r>
                                <m: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=1</m:t>
                                </m:r>
                              </m:sub>
                              <m:sup>
                                <m: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𝑛</m:t>
                                </m:r>
                              </m:sup>
                              <m:e>
                                <m:sSup>
                                  <m:sSupPr>
                                    <m:ctrlP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</m:ctrlPr>
                                  </m:sSupPr>
                                  <m:e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(</m:t>
                                    </m:r>
                                    <m:sSub>
                                      <m:sSubPr>
                                        <m:ctrlPr>
                                          <a:rPr lang="en-US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</m:ctrlPr>
                                      </m:sSubPr>
                                      <m:e>
                                        <m:r>
                                          <a:rPr lang="ru-RU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  <m:t>ц</m:t>
                                        </m:r>
                                      </m:e>
                                      <m:sub>
                                        <m:r>
                                          <a:rPr lang="en-US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  <m:t>𝑖</m:t>
                                        </m:r>
                                      </m:sub>
                                    </m:sSub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 − </m:t>
                                    </m:r>
                                    <m:d>
                                      <m:dPr>
                                        <m:begChr m:val="⟨"/>
                                        <m:endChr m:val="⟩"/>
                                        <m:ctrlPr>
                                          <a:rPr lang="en-US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</m:ctrlPr>
                                      </m:dPr>
                                      <m:e>
                                        <m:r>
                                          <a:rPr lang="ru-RU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  <m:t>ц</m:t>
                                        </m:r>
                                      </m:e>
                                    </m:d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)</m:t>
                                    </m:r>
                                  </m:e>
                                  <m:sup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2</m:t>
                                    </m:r>
                                  </m:sup>
                                </m:sSup>
                                <m: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 </m:t>
                                </m:r>
                              </m:e>
                            </m:nary>
                          </m:num>
                          <m:den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𝑛</m:t>
                            </m:r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−1</m:t>
                            </m:r>
                          </m:den>
                        </m:f>
                      </m:e>
                    </m:rad>
                  </m:oMath>
                </m:oMathPara>
              </a14:m>
              <a:endParaRPr lang="en-US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d>
                      <m:dPr>
                        <m:begChr m:val="⟨"/>
                        <m:endChr m:val="⟩"/>
                        <m:ctrlP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dPr>
                      <m:e>
                        <m: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ц</m:t>
                        </m:r>
                      </m:e>
                    </m:d>
                    <m:r>
                      <m:rPr>
                        <m:nor/>
                      </m:rPr>
                      <a:rPr lang="ru-RU" sz="1100" b="0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среднее арифметическое всех цен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;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𝑛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количество значений, используемых в расчете;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𝑖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номер источника ценовой информации;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 xmlns:m="http://schemas.openxmlformats.org/officeDocument/2006/math">
                  <m:sSub>
                    <m:sSubPr>
                      <m:ctrlP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</m:ctrlPr>
                    </m:sSubPr>
                    <m:e>
                      <m: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ц</m:t>
                      </m:r>
                    </m:e>
                    <m:sub>
                      <m:r>
                        <a:rPr lang="en-US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𝑖</m:t>
                      </m:r>
                    </m:sub>
                  </m:sSub>
                </m:oMath>
              </a14:m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14:m>
                <m:oMath xmlns:m="http://schemas.openxmlformats.org/officeDocument/2006/math">
                  <m:r>
                    <m:rPr>
                      <m:nor/>
                    </m:rPr>
                    <a:rPr lang="ru-RU" sz="1100">
                      <a:solidFill>
                        <a:schemeClr val="tx1"/>
                      </a:solidFill>
                      <a:effectLst/>
                      <a:latin typeface="+mn-lt"/>
                      <a:ea typeface="+mn-ea"/>
                      <a:cs typeface="+mn-cs"/>
                    </a:rPr>
                    <m:t>–</m:t>
                  </m:r>
                  <m:r>
                    <m:rPr>
                      <m:nor/>
                    </m:rPr>
                    <a:rPr lang="x-none" sz="1100">
                      <a:effectLst/>
                    </a:rPr>
                    <m:t> </m:t>
                  </m:r>
                  <m:r>
                    <m:rPr>
                      <m:nor/>
                    </m:rPr>
                    <a:rPr lang="ru-RU" sz="1100" i="0">
                      <a:effectLst/>
                      <a:latin typeface="Times New Roman" panose="02020603050405020304" pitchFamily="18" charset="0"/>
                      <a:cs typeface="Times New Roman" panose="02020603050405020304" pitchFamily="18" charset="0"/>
                    </a:rPr>
                    <m:t>цена единицы товара</m:t>
                  </m:r>
                </m:oMath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 xmlns=""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id="{8AB3A012-7C61-C543-97BA-7D3D36847688}"/>
                </a:ext>
              </a:extLst>
            </xdr:cNvPr>
            <xdr:cNvSpPr txBox="1"/>
          </xdr:nvSpPr>
          <xdr:spPr>
            <a:xfrm>
              <a:off x="3966210" y="3309620"/>
              <a:ext cx="3213735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Среднее квадратичное отклонение</a:t>
              </a:r>
              <a:r>
                <a:rPr lang="en-US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:</a:t>
              </a:r>
              <a:endParaRPr lang="ru-RU" sz="13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/>
              <a:r>
                <a:rPr lang="en-GB" sz="120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𝜎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= √(( ∑2_(𝑖=1)^𝑛▒〖〖(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_𝑖  − ⟨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ц⟩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)〗^2  〗)/(𝑛−1))</a:t>
              </a:r>
              <a:endParaRPr lang="en-US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⟨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ц⟩"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среднее арифметическое всех цен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;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𝑛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количество значений, используемых в расчете;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𝑖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номер источника ценовой информации;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ц_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</a:t>
              </a:r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цена единицы товара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twoCellAnchor>
  <xdr:twoCellAnchor editAs="absolute">
    <xdr:from>
      <xdr:col>0</xdr:col>
      <xdr:colOff>88900</xdr:colOff>
      <xdr:row>7</xdr:row>
      <xdr:rowOff>606425</xdr:rowOff>
    </xdr:from>
    <xdr:to>
      <xdr:col>2</xdr:col>
      <xdr:colOff>279400</xdr:colOff>
      <xdr:row>9</xdr:row>
      <xdr:rowOff>67310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E7F07E60-1350-BB4C-8829-5D9340484218}"/>
                </a:ext>
              </a:extLst>
            </xdr:cNvPr>
            <xdr:cNvSpPr txBox="1">
              <a:spLocks/>
            </xdr:cNvSpPr>
          </xdr:nvSpPr>
          <xdr:spPr>
            <a:xfrm>
              <a:off x="88900" y="3309620"/>
              <a:ext cx="322326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Расчет НМЦК (рын) произведен по формуле:</a:t>
              </a:r>
            </a:p>
            <a:p>
              <a:pPr algn="l"/>
              <a:endParaRPr lang="ru-RU" sz="1000" i="1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sSup>
                      <m:sSupPr>
                        <m:ctrlPr>
                          <a:rPr lang="en-GB" sz="1200" i="1">
                            <a:latin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lang="ru-RU" sz="1200" b="0" i="1">
                            <a:latin typeface="Cambria Math" panose="02040503050406030204" pitchFamily="18" charset="0"/>
                          </a:rPr>
                          <m:t>НМЦК</m:t>
                        </m:r>
                      </m:e>
                      <m:sup>
                        <m:r>
                          <a:rPr lang="ru-RU" sz="1200" b="0" i="1">
                            <a:latin typeface="Cambria Math" panose="02040503050406030204" pitchFamily="18" charset="0"/>
                          </a:rPr>
                          <m:t>рын</m:t>
                        </m:r>
                      </m:sup>
                    </m:sSup>
                    <m:r>
                      <a:rPr lang="ru-RU" sz="12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ru-RU" sz="12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𝑣</m:t>
                        </m:r>
                      </m:num>
                      <m:den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𝑛</m:t>
                        </m:r>
                      </m:den>
                    </m:f>
                    <m:r>
                      <a:rPr lang="ru-RU" sz="12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×</m:t>
                    </m:r>
                    <m:nary>
                      <m:naryPr>
                        <m:chr m:val="∑"/>
                        <m:ctrlPr>
                          <a:rPr lang="ru-RU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naryPr>
                      <m:sub>
                        <m:r>
                          <m:rPr>
                            <m:brk m:alnAt="23"/>
                          </m:rP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𝑖</m:t>
                        </m:r>
                        <m: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=1</m:t>
                        </m:r>
                      </m:sub>
                      <m:sup>
                        <m: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𝑛</m:t>
                        </m:r>
                      </m:sup>
                      <m:e>
                        <m:sSub>
                          <m:sSubPr>
                            <m:ctrlPr>
                              <a:rPr lang="ru-RU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ru-RU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ц</m:t>
                            </m:r>
                          </m:e>
                          <m:sub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𝑖</m:t>
                            </m:r>
                          </m:sub>
                        </m:sSub>
                      </m:e>
                    </m:nary>
                  </m:oMath>
                </m:oMathPara>
              </a14:m>
              <a:endParaRPr lang="en-GB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endParaRPr lang="en-GB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𝑣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количество (объем) закупаемого товара;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𝑛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количество значений, используемых в расчете;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𝑖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номер источника ценовой информации;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 xmlns:m="http://schemas.openxmlformats.org/officeDocument/2006/math">
                  <m:sSub>
                    <m:sSubPr>
                      <m:ctrlP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</m:ctrlPr>
                    </m:sSubPr>
                    <m:e>
                      <m: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ц</m:t>
                      </m:r>
                    </m:e>
                    <m:sub>
                      <m:r>
                        <a:rPr lang="en-US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𝑖</m:t>
                      </m:r>
                    </m:sub>
                  </m:sSub>
                </m:oMath>
              </a14:m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14:m>
                <m:oMath xmlns:m="http://schemas.openxmlformats.org/officeDocument/2006/math">
                  <m:r>
                    <m:rPr>
                      <m:nor/>
                    </m:rPr>
                    <a:rPr lang="ru-RU" sz="1100">
                      <a:solidFill>
                        <a:schemeClr val="tx1"/>
                      </a:solidFill>
                      <a:effectLst/>
                      <a:latin typeface="+mn-lt"/>
                      <a:ea typeface="+mn-ea"/>
                      <a:cs typeface="+mn-cs"/>
                    </a:rPr>
                    <m:t>–</m:t>
                  </m:r>
                  <m:r>
                    <m:rPr>
                      <m:nor/>
                    </m:rPr>
                    <a:rPr lang="x-none" sz="1100">
                      <a:effectLst/>
                    </a:rPr>
                    <m:t> </m:t>
                  </m:r>
                  <m:r>
                    <m:rPr>
                      <m:nor/>
                    </m:rPr>
                    <a:rPr lang="ru-RU" sz="1100" i="0">
                      <a:effectLst/>
                      <a:latin typeface="Times New Roman" panose="02020603050405020304" pitchFamily="18" charset="0"/>
                      <a:cs typeface="Times New Roman" panose="02020603050405020304" pitchFamily="18" charset="0"/>
                    </a:rPr>
                    <m:t>цена единицы товара</m:t>
                  </m:r>
                </m:oMath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 xmlns="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E7F07E60-1350-BB4C-8829-5D9340484218}"/>
                </a:ext>
              </a:extLst>
            </xdr:cNvPr>
            <xdr:cNvSpPr txBox="1">
              <a:spLocks/>
            </xdr:cNvSpPr>
          </xdr:nvSpPr>
          <xdr:spPr>
            <a:xfrm>
              <a:off x="88900" y="3309620"/>
              <a:ext cx="322326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Расчет НМЦК (рын) произведен по формуле:</a:t>
              </a:r>
            </a:p>
            <a:p>
              <a:pPr algn="l"/>
              <a:endParaRPr lang="ru-RU" sz="1000" i="1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r>
                <a:rPr lang="en-GB" sz="1200" i="0">
                  <a:latin typeface="Cambria Math" panose="02040503050406030204" pitchFamily="18" charset="0"/>
                </a:rPr>
                <a:t>〖</a:t>
              </a:r>
              <a:r>
                <a:rPr lang="ru-RU" sz="1200" b="0" i="0">
                  <a:latin typeface="Cambria Math" panose="02040503050406030204" pitchFamily="18" charset="0"/>
                </a:rPr>
                <a:t>НМЦК</a:t>
              </a:r>
              <a:r>
                <a:rPr lang="en-GB" sz="1200" b="0" i="0">
                  <a:latin typeface="Cambria Math" panose="02040503050406030204" pitchFamily="18" charset="0"/>
                </a:rPr>
                <a:t>〗^</a:t>
              </a:r>
              <a:r>
                <a:rPr lang="ru-RU" sz="1200" b="0" i="0">
                  <a:latin typeface="Cambria Math" panose="02040503050406030204" pitchFamily="18" charset="0"/>
                </a:rPr>
                <a:t>рын=</a:t>
              </a:r>
              <a:r>
                <a:rPr lang="en-US" sz="1200" b="0" i="0">
                  <a:latin typeface="Cambria Math" panose="02040503050406030204" pitchFamily="18" charset="0"/>
                </a:rPr>
                <a:t>𝑣</a:t>
              </a:r>
              <a:r>
                <a:rPr lang="ru-RU" sz="1200" b="0" i="0">
                  <a:latin typeface="Cambria Math" panose="02040503050406030204" pitchFamily="18" charset="0"/>
                </a:rPr>
                <a:t>/</a:t>
              </a:r>
              <a:r>
                <a:rPr lang="en-US" sz="1200" b="0" i="0">
                  <a:latin typeface="Cambria Math" panose="02040503050406030204" pitchFamily="18" charset="0"/>
                </a:rPr>
                <a:t>𝑛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×∑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_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(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𝑖=1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)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^𝑛▒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ц_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 </a:t>
              </a:r>
              <a:endParaRPr lang="en-GB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endParaRPr lang="en-GB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r>
                <a:rPr lang="en-US" sz="1100" b="0" i="0">
                  <a:latin typeface="Cambria Math" panose="02040503050406030204" pitchFamily="18" charset="0"/>
                </a:rPr>
                <a:t>𝑣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количество (объем) закупаемого товара;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𝑛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количество значений, используемых в расчете;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𝑖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номер источника ценовой информации;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ц_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</a:t>
              </a:r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цена единицы товара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twoCellAnchor>
  <xdr:twoCellAnchor editAs="absolute">
    <xdr:from>
      <xdr:col>5</xdr:col>
      <xdr:colOff>803275</xdr:colOff>
      <xdr:row>7</xdr:row>
      <xdr:rowOff>606425</xdr:rowOff>
    </xdr:from>
    <xdr:to>
      <xdr:col>8</xdr:col>
      <xdr:colOff>400050</xdr:colOff>
      <xdr:row>9</xdr:row>
      <xdr:rowOff>67310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" name="TextBox 3">
              <a:extLst>
                <a:ext uri="{FF2B5EF4-FFF2-40B4-BE49-F238E27FC236}">
                  <a16:creationId xmlns:a16="http://schemas.microsoft.com/office/drawing/2014/main" id="{83BD8224-69C9-6141-96AB-27DD541F3620}"/>
                </a:ext>
              </a:extLst>
            </xdr:cNvPr>
            <xdr:cNvSpPr txBox="1"/>
          </xdr:nvSpPr>
          <xdr:spPr>
            <a:xfrm>
              <a:off x="7556500" y="3309620"/>
              <a:ext cx="321818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algn="l"/>
              <a:r>
                <a:rPr lang="ru-RU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Коэффициент вариации</a:t>
              </a:r>
              <a:r>
                <a:rPr lang="en-US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:</a:t>
              </a:r>
            </a:p>
            <a:p>
              <a:pPr algn="l"/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200" b="0" i="1">
                        <a:latin typeface="Cambria Math" panose="02040503050406030204" pitchFamily="18" charset="0"/>
                      </a:rPr>
                      <m:t>𝑉</m:t>
                    </m:r>
                    <m:r>
                      <a:rPr lang="en-US" sz="12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en-US" sz="12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𝜎</m:t>
                        </m:r>
                      </m:num>
                      <m:den>
                        <m:d>
                          <m:dPr>
                            <m:begChr m:val="⟨"/>
                            <m:endChr m:val="⟩"/>
                            <m:ctrlPr>
                              <a:rPr lang="en-US" sz="1200" b="0" i="1">
                                <a:latin typeface="Cambria Math" panose="02040503050406030204" pitchFamily="18" charset="0"/>
                              </a:rPr>
                            </m:ctrlPr>
                          </m:dPr>
                          <m:e>
                            <m:r>
                              <a:rPr lang="ru-RU" sz="1200" b="0" i="1">
                                <a:latin typeface="Cambria Math" panose="02040503050406030204" pitchFamily="18" charset="0"/>
                              </a:rPr>
                              <m:t>ц</m:t>
                            </m:r>
                          </m:e>
                        </m:d>
                      </m:den>
                    </m:f>
                    <m:r>
                      <a:rPr lang="en-US" sz="1200" b="0" i="1">
                        <a:latin typeface="Cambria Math" panose="02040503050406030204" pitchFamily="18" charset="0"/>
                      </a:rPr>
                      <m:t> </m:t>
                    </m:r>
                    <m:r>
                      <a:rPr lang="en-US" sz="12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× 100</m:t>
                    </m:r>
                  </m:oMath>
                </m:oMathPara>
              </a14:m>
              <a:endParaRPr lang="ru-RU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d>
                      <m:dPr>
                        <m:begChr m:val="⟨"/>
                        <m:endChr m:val="⟩"/>
                        <m:ctrlP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dPr>
                      <m:e>
                        <m: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ц</m:t>
                        </m:r>
                      </m:e>
                    </m:d>
                    <m:r>
                      <m:rPr>
                        <m:nor/>
                      </m:rPr>
                      <a:rPr lang="ru-RU" sz="1100" b="0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среднее арифметическое всех цен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;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𝜎</m:t>
                    </m:r>
                    <m:r>
                      <m:rPr>
                        <m:nor/>
                      </m:rPr>
                      <a:rPr lang="ru-RU" sz="1100" b="0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en-GB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c</m:t>
                    </m:r>
                    <m:r>
                      <m:rPr>
                        <m:nor/>
                      </m:rPr>
                      <a:rPr lang="ru-RU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реднее квадратичное отклонение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 xmlns="">
        <xdr:sp macro="" textlink="">
          <xdr:nvSpPr>
            <xdr:cNvPr id="4" name="TextBox 3">
              <a:extLst>
                <a:ext uri="{FF2B5EF4-FFF2-40B4-BE49-F238E27FC236}">
                  <a16:creationId xmlns:a16="http://schemas.microsoft.com/office/drawing/2014/main" id="{83BD8224-69C9-6141-96AB-27DD541F3620}"/>
                </a:ext>
              </a:extLst>
            </xdr:cNvPr>
            <xdr:cNvSpPr txBox="1"/>
          </xdr:nvSpPr>
          <xdr:spPr>
            <a:xfrm>
              <a:off x="7556500" y="3309620"/>
              <a:ext cx="321818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algn="l"/>
              <a:r>
                <a:rPr lang="ru-RU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Коэффициент вариации</a:t>
              </a:r>
              <a:r>
                <a:rPr lang="en-US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:</a:t>
              </a:r>
            </a:p>
            <a:p>
              <a:pPr algn="l"/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200" b="0" i="0">
                  <a:latin typeface="Cambria Math" panose="02040503050406030204" pitchFamily="18" charset="0"/>
                </a:rPr>
                <a:t>𝑉=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𝜎/⟨</a:t>
              </a:r>
              <a:r>
                <a:rPr lang="ru-RU" sz="1200" b="0" i="0">
                  <a:latin typeface="Cambria Math" panose="02040503050406030204" pitchFamily="18" charset="0"/>
                </a:rPr>
                <a:t>ц⟩ </a:t>
              </a:r>
              <a:r>
                <a:rPr lang="en-US" sz="1200" b="0" i="0">
                  <a:latin typeface="Cambria Math" panose="02040503050406030204" pitchFamily="18" charset="0"/>
                </a:rPr>
                <a:t>  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× 100</a:t>
              </a:r>
              <a:endParaRPr lang="ru-RU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⟨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ц⟩"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среднее арифметическое всех цен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;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𝜎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"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en-GB" sz="1100" b="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c</a:t>
              </a:r>
              <a:r>
                <a:rPr lang="ru-RU" sz="1100" b="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реднее квадратичное отклонение</a:t>
              </a:r>
              <a:r>
                <a:rPr lang="ru-RU" sz="1100" b="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27"/>
  <sheetViews>
    <sheetView tabSelected="1" topLeftCell="A10" zoomScaleNormal="100" workbookViewId="0">
      <selection activeCell="F13" sqref="F13"/>
    </sheetView>
  </sheetViews>
  <sheetFormatPr defaultColWidth="10.8984375" defaultRowHeight="15.6" x14ac:dyDescent="0.3"/>
  <cols>
    <col min="1" max="1" width="3.8984375" style="4" customWidth="1"/>
    <col min="2" max="2" width="35.8984375" style="1" customWidth="1"/>
    <col min="3" max="3" width="19.8984375" style="1" customWidth="1"/>
    <col min="4" max="4" width="15.8984375" style="1" customWidth="1"/>
    <col min="5" max="5" width="13" style="1" customWidth="1"/>
    <col min="6" max="6" width="11.59765625" style="1" customWidth="1"/>
    <col min="7" max="7" width="18.3984375" style="1" customWidth="1"/>
    <col min="8" max="8" width="17.5" style="1" customWidth="1"/>
    <col min="9" max="9" width="18.8984375" style="1" customWidth="1"/>
    <col min="10" max="10" width="14.09765625" style="1" customWidth="1"/>
    <col min="11" max="11" width="31.8984375" style="1" customWidth="1"/>
    <col min="12" max="12" width="13.8984375" style="1" customWidth="1"/>
    <col min="13" max="15" width="15.8984375" style="1" customWidth="1"/>
    <col min="16" max="16" width="18.8984375" style="1" customWidth="1"/>
    <col min="17" max="16384" width="10.8984375" style="1"/>
  </cols>
  <sheetData>
    <row r="1" spans="1:16" ht="20.100000000000001" customHeight="1" x14ac:dyDescent="0.3"/>
    <row r="2" spans="1:16" ht="50.1" customHeight="1" x14ac:dyDescent="0.3">
      <c r="A2" s="39" t="s">
        <v>6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</row>
    <row r="3" spans="1:16" ht="20.100000000000001" customHeight="1" x14ac:dyDescent="0.3">
      <c r="A3" s="40" t="s">
        <v>7</v>
      </c>
      <c r="B3" s="40"/>
      <c r="C3" s="41" t="s">
        <v>28</v>
      </c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</row>
    <row r="4" spans="1:16" ht="9.9" customHeight="1" x14ac:dyDescent="0.3">
      <c r="A4" s="3"/>
      <c r="B4" s="3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</row>
    <row r="5" spans="1:16" ht="69.900000000000006" customHeight="1" x14ac:dyDescent="0.3">
      <c r="A5" s="42" t="s">
        <v>8</v>
      </c>
      <c r="B5" s="42"/>
      <c r="C5" s="43" t="s">
        <v>25</v>
      </c>
      <c r="D5" s="44"/>
      <c r="E5" s="44"/>
      <c r="F5" s="44"/>
      <c r="G5" s="44"/>
      <c r="H5" s="44"/>
      <c r="I5" s="44"/>
      <c r="J5" s="44"/>
      <c r="K5" s="44"/>
      <c r="L5" s="44"/>
      <c r="M5" s="44"/>
      <c r="N5" s="44"/>
      <c r="O5" s="44"/>
      <c r="P5" s="44"/>
    </row>
    <row r="6" spans="1:16" ht="20.100000000000001" customHeight="1" x14ac:dyDescent="0.3"/>
    <row r="7" spans="1:16" ht="24.6" x14ac:dyDescent="0.3">
      <c r="A7" s="38" t="s">
        <v>17</v>
      </c>
      <c r="B7" s="38"/>
      <c r="C7" s="38"/>
      <c r="D7" s="38"/>
      <c r="E7" s="38"/>
      <c r="F7" s="38"/>
      <c r="G7" s="38"/>
      <c r="H7" s="38"/>
      <c r="I7" s="38"/>
      <c r="J7" s="38"/>
      <c r="K7" s="38"/>
      <c r="L7" s="38"/>
      <c r="M7" s="38"/>
      <c r="N7" s="38"/>
      <c r="O7" s="38"/>
      <c r="P7" s="38"/>
    </row>
    <row r="8" spans="1:16" ht="159.9" customHeight="1" x14ac:dyDescent="0.3">
      <c r="A8" s="32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</row>
    <row r="9" spans="1:16" ht="20.100000000000001" customHeight="1" x14ac:dyDescent="0.3">
      <c r="A9" s="6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</row>
    <row r="10" spans="1:16" ht="19.5" customHeight="1" x14ac:dyDescent="0.3">
      <c r="A10" s="8"/>
      <c r="B10" s="9"/>
      <c r="C10" s="10"/>
      <c r="D10" s="11"/>
      <c r="E10" s="11"/>
      <c r="F10" s="11"/>
      <c r="G10" s="9"/>
      <c r="H10" s="12"/>
      <c r="I10" s="12"/>
      <c r="J10" s="12"/>
      <c r="K10" s="12"/>
      <c r="L10" s="11"/>
      <c r="M10" s="11"/>
      <c r="N10" s="11"/>
      <c r="O10" s="11"/>
      <c r="P10" s="11"/>
    </row>
    <row r="11" spans="1:16" ht="20.100000000000001" customHeight="1" x14ac:dyDescent="0.3">
      <c r="A11" s="33" t="s">
        <v>0</v>
      </c>
      <c r="B11" s="34" t="s">
        <v>1</v>
      </c>
      <c r="C11" s="34"/>
      <c r="D11" s="33" t="s">
        <v>24</v>
      </c>
      <c r="E11" s="35" t="s">
        <v>2</v>
      </c>
      <c r="F11" s="35" t="s">
        <v>23</v>
      </c>
      <c r="G11" s="35" t="s">
        <v>5</v>
      </c>
      <c r="H11" s="35"/>
      <c r="I11" s="35"/>
      <c r="J11" s="35"/>
      <c r="K11" s="35"/>
      <c r="L11" s="37" t="s">
        <v>12</v>
      </c>
      <c r="M11" s="37" t="s">
        <v>3</v>
      </c>
      <c r="N11" s="37" t="s">
        <v>4</v>
      </c>
      <c r="O11" s="35" t="s">
        <v>18</v>
      </c>
      <c r="P11" s="35" t="s">
        <v>14</v>
      </c>
    </row>
    <row r="12" spans="1:16" ht="71.25" customHeight="1" x14ac:dyDescent="0.3">
      <c r="A12" s="33"/>
      <c r="B12" s="34"/>
      <c r="C12" s="34"/>
      <c r="D12" s="33"/>
      <c r="E12" s="35"/>
      <c r="F12" s="35"/>
      <c r="G12" s="25" t="s">
        <v>29</v>
      </c>
      <c r="H12" s="25" t="s">
        <v>30</v>
      </c>
      <c r="I12" s="25" t="s">
        <v>31</v>
      </c>
      <c r="J12" s="25" t="s">
        <v>15</v>
      </c>
      <c r="K12" s="25" t="s">
        <v>16</v>
      </c>
      <c r="L12" s="37"/>
      <c r="M12" s="37"/>
      <c r="N12" s="37"/>
      <c r="O12" s="35"/>
      <c r="P12" s="33"/>
    </row>
    <row r="13" spans="1:16" ht="93.75" customHeight="1" x14ac:dyDescent="0.3">
      <c r="A13" s="13">
        <v>1</v>
      </c>
      <c r="B13" s="36" t="s">
        <v>34</v>
      </c>
      <c r="C13" s="36"/>
      <c r="D13" s="26" t="s">
        <v>35</v>
      </c>
      <c r="E13" s="25" t="s">
        <v>36</v>
      </c>
      <c r="F13" s="25">
        <v>1</v>
      </c>
      <c r="G13" s="15">
        <v>6000</v>
      </c>
      <c r="H13" s="23">
        <v>12000</v>
      </c>
      <c r="I13" s="23">
        <v>6000</v>
      </c>
      <c r="J13" s="15"/>
      <c r="K13" s="14">
        <v>3</v>
      </c>
      <c r="L13" s="16">
        <f>SQRT(((SUM((POWER(G13-N13,2)),(POWER(H13-N13,2)),(POWER(I13-N13,2)))/(K13-1))))</f>
        <v>3464.1016151377544</v>
      </c>
      <c r="M13" s="17">
        <f>(L13*100)/N13</f>
        <v>43.301270189221924</v>
      </c>
      <c r="N13" s="15">
        <f>(G13+H13+I13)/3</f>
        <v>8000</v>
      </c>
      <c r="O13" s="15">
        <f>G13</f>
        <v>6000</v>
      </c>
      <c r="P13" s="24">
        <f t="shared" ref="P13" si="0">O13*F13</f>
        <v>6000</v>
      </c>
    </row>
    <row r="14" spans="1:16" ht="26.25" customHeight="1" x14ac:dyDescent="0.3">
      <c r="A14" s="18"/>
      <c r="B14" s="12"/>
      <c r="C14" s="12"/>
      <c r="D14" s="12"/>
      <c r="E14" s="12"/>
      <c r="F14" s="19" t="s">
        <v>9</v>
      </c>
      <c r="G14" s="15">
        <f>G13</f>
        <v>6000</v>
      </c>
      <c r="H14" s="15">
        <f>H13</f>
        <v>12000</v>
      </c>
      <c r="I14" s="15">
        <f>I13</f>
        <v>6000</v>
      </c>
      <c r="J14" s="12"/>
      <c r="K14" s="12"/>
      <c r="L14" s="12" t="s">
        <v>13</v>
      </c>
      <c r="M14" s="12"/>
      <c r="N14" s="13" t="s">
        <v>9</v>
      </c>
      <c r="O14" s="13"/>
      <c r="P14" s="24">
        <f>P13</f>
        <v>6000</v>
      </c>
    </row>
    <row r="15" spans="1:16" x14ac:dyDescent="0.3">
      <c r="A15" s="20"/>
      <c r="B15" s="7"/>
      <c r="C15" s="7"/>
      <c r="D15" s="7"/>
      <c r="E15" s="7"/>
      <c r="F15" s="7"/>
      <c r="G15" s="7"/>
      <c r="H15" s="7"/>
      <c r="I15" s="7"/>
      <c r="J15" s="7"/>
      <c r="K15" s="7"/>
      <c r="L15" s="7" t="s">
        <v>13</v>
      </c>
      <c r="M15" s="7"/>
      <c r="N15" s="21"/>
      <c r="O15" s="21"/>
      <c r="P15" s="22"/>
    </row>
    <row r="16" spans="1:16" ht="39.9" customHeight="1" x14ac:dyDescent="0.3">
      <c r="A16" s="28" t="s">
        <v>33</v>
      </c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29"/>
      <c r="M16" s="29"/>
      <c r="N16" s="30" t="s">
        <v>13</v>
      </c>
      <c r="O16" s="30"/>
      <c r="P16" s="31"/>
    </row>
    <row r="17" spans="1:16" ht="28.5" customHeight="1" x14ac:dyDescent="0.3">
      <c r="A17" s="27"/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</row>
    <row r="18" spans="1:16" ht="39.9" customHeight="1" x14ac:dyDescent="0.3">
      <c r="A18" s="46" t="s">
        <v>21</v>
      </c>
      <c r="B18" s="46"/>
      <c r="C18" s="46"/>
      <c r="D18" s="46"/>
      <c r="E18" s="46"/>
      <c r="F18" s="46"/>
      <c r="G18" s="46"/>
      <c r="H18" s="46"/>
      <c r="I18" s="46"/>
      <c r="J18" s="46"/>
      <c r="K18" s="46"/>
      <c r="L18" s="46"/>
      <c r="M18" s="46"/>
      <c r="N18" s="46"/>
      <c r="O18" s="46"/>
      <c r="P18" s="46"/>
    </row>
    <row r="19" spans="1:16" ht="39.9" customHeight="1" x14ac:dyDescent="0.3">
      <c r="A19" s="45" t="s">
        <v>22</v>
      </c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</row>
    <row r="20" spans="1:16" ht="33.75" customHeight="1" x14ac:dyDescent="0.3">
      <c r="A20" s="48" t="s">
        <v>19</v>
      </c>
      <c r="B20" s="49"/>
      <c r="C20" s="49"/>
      <c r="D20" s="49"/>
      <c r="E20" s="49"/>
      <c r="F20" s="49"/>
      <c r="G20" s="49"/>
      <c r="H20" s="49"/>
      <c r="I20" s="49"/>
      <c r="J20" s="49"/>
      <c r="K20" s="49"/>
      <c r="L20" s="49"/>
      <c r="M20" s="49"/>
      <c r="N20" s="49"/>
      <c r="O20" s="49"/>
      <c r="P20" s="49"/>
    </row>
    <row r="21" spans="1:16" ht="15" customHeight="1" x14ac:dyDescent="0.3">
      <c r="A21" s="50" t="s">
        <v>32</v>
      </c>
      <c r="B21" s="50"/>
      <c r="C21" s="50"/>
      <c r="D21" s="50"/>
      <c r="E21" s="50"/>
      <c r="F21" s="50"/>
      <c r="G21" s="50"/>
      <c r="H21" s="50"/>
      <c r="I21" s="50"/>
      <c r="J21" s="50"/>
      <c r="K21" s="50"/>
      <c r="L21" s="50"/>
      <c r="M21" s="50"/>
      <c r="N21" s="50"/>
      <c r="O21" s="50"/>
      <c r="P21" s="50"/>
    </row>
    <row r="22" spans="1:16" ht="15" customHeight="1" x14ac:dyDescent="0.3">
      <c r="A22" s="50" t="s">
        <v>20</v>
      </c>
      <c r="B22" s="50"/>
      <c r="C22" s="50"/>
    </row>
    <row r="23" spans="1:16" ht="15" customHeight="1" x14ac:dyDescent="0.3">
      <c r="A23" s="5"/>
      <c r="B23" s="5"/>
      <c r="C23" s="5"/>
    </row>
    <row r="24" spans="1:16" ht="24.9" customHeight="1" x14ac:dyDescent="0.3">
      <c r="A24" s="51" t="s">
        <v>27</v>
      </c>
      <c r="B24" s="51"/>
      <c r="C24" s="51"/>
      <c r="D24" s="51"/>
    </row>
    <row r="25" spans="1:16" ht="15" customHeight="1" x14ac:dyDescent="0.3">
      <c r="A25" s="47" t="s">
        <v>10</v>
      </c>
      <c r="B25" s="47"/>
      <c r="C25" s="47"/>
      <c r="D25" s="47"/>
    </row>
    <row r="26" spans="1:16" ht="20.100000000000001" customHeight="1" x14ac:dyDescent="0.3">
      <c r="A26" s="52" t="s">
        <v>26</v>
      </c>
      <c r="B26" s="52"/>
      <c r="C26" s="52"/>
      <c r="D26" s="52"/>
    </row>
    <row r="27" spans="1:16" ht="15" customHeight="1" x14ac:dyDescent="0.3">
      <c r="A27" s="47" t="s">
        <v>11</v>
      </c>
      <c r="B27" s="47"/>
      <c r="C27" s="47"/>
      <c r="D27" s="47"/>
    </row>
  </sheetData>
  <mergeCells count="30">
    <mergeCell ref="A19:P19"/>
    <mergeCell ref="A18:P18"/>
    <mergeCell ref="A27:D27"/>
    <mergeCell ref="A20:P20"/>
    <mergeCell ref="A21:P21"/>
    <mergeCell ref="A22:C22"/>
    <mergeCell ref="A24:D24"/>
    <mergeCell ref="A25:D25"/>
    <mergeCell ref="A26:D26"/>
    <mergeCell ref="A7:P7"/>
    <mergeCell ref="A2:P2"/>
    <mergeCell ref="A3:B3"/>
    <mergeCell ref="C3:P3"/>
    <mergeCell ref="A5:B5"/>
    <mergeCell ref="C5:P5"/>
    <mergeCell ref="A17:P17"/>
    <mergeCell ref="A16:P16"/>
    <mergeCell ref="A8:P8"/>
    <mergeCell ref="A11:A12"/>
    <mergeCell ref="B11:C12"/>
    <mergeCell ref="D11:D12"/>
    <mergeCell ref="E11:E12"/>
    <mergeCell ref="F11:F12"/>
    <mergeCell ref="P11:P12"/>
    <mergeCell ref="B13:C13"/>
    <mergeCell ref="G11:K11"/>
    <mergeCell ref="L11:L12"/>
    <mergeCell ref="M11:M12"/>
    <mergeCell ref="N11:N12"/>
    <mergeCell ref="O11:O12"/>
  </mergeCells>
  <pageMargins left="0.7" right="0.7" top="0.75" bottom="0.75" header="0.3" footer="0.3"/>
  <pageSetup paperSize="9" scale="43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Professional</cp:lastModifiedBy>
  <cp:lastPrinted>2025-07-23T07:05:39Z</cp:lastPrinted>
  <dcterms:created xsi:type="dcterms:W3CDTF">2023-02-03T13:24:35Z</dcterms:created>
  <dcterms:modified xsi:type="dcterms:W3CDTF">2026-04-28T18:22:05Z</dcterms:modified>
</cp:coreProperties>
</file>