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Школа 602\602 2022\2026 год\ЗАКУПКИ\Смесители\"/>
    </mc:Choice>
  </mc:AlternateContent>
  <bookViews>
    <workbookView xWindow="-120" yWindow="-120" windowWidth="29040" windowHeight="15840" tabRatio="500"/>
  </bookViews>
  <sheets>
    <sheet name="!!!Прилож.1 п.3.7.2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L9" i="1" l="1"/>
  <c r="L8" i="1"/>
  <c r="J9" i="1" l="1"/>
  <c r="F9" i="1"/>
  <c r="K9" i="1" l="1"/>
  <c r="F8" i="1"/>
  <c r="L10" i="1" s="1"/>
  <c r="J8" i="1" l="1"/>
  <c r="K8" i="1" l="1"/>
</calcChain>
</file>

<file path=xl/sharedStrings.xml><?xml version="1.0" encoding="utf-8"?>
<sst xmlns="http://schemas.openxmlformats.org/spreadsheetml/2006/main" count="26" uniqueCount="25">
  <si>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</si>
  <si>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</si>
  <si>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</si>
  <si>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</si>
  <si>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</si>
  <si>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</si>
  <si>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</si>
  <si>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</si>
  <si>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</si>
  <si>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</si>
  <si>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</si>
  <si>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</si>
  <si>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</si>
  <si>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</si>
  <si>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</si>
  <si>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8= кол-во ответов ИЦИ</t>
  </si>
  <si>
    <t>9=           /81</t>
  </si>
  <si>
    <t>12=6*7/84</t>
  </si>
  <si>
    <t xml:space="preserve">Начальная (максимальная) цена контракта </t>
  </si>
  <si>
    <t>Директор</t>
  </si>
  <si>
    <t>____________________</t>
  </si>
  <si>
    <t>Шарга Л.Н.</t>
  </si>
  <si>
    <r>
  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использовать минимальное ценовое предложение</t>
    </r>
    <r>
      <rPr>
        <b/>
        <sz val="12"/>
        <color rgb="FF000000"/>
        <rFont val="Times New Roman"/>
        <family val="1"/>
        <charset val="204"/>
      </rPr>
      <t xml:space="preserve">. </t>
    </r>
  </si>
  <si>
    <t>Смеситель</t>
  </si>
  <si>
    <r>
      <t xml:space="preserve">В целях соблюдения статьи 34 Бюджетного кодекса, Заказчиком принято решение при расчете цены договора использовать минимальное ценовое предложение, НМЦК составляет </t>
    </r>
    <r>
      <rPr>
        <b/>
        <sz val="11"/>
        <color rgb="FF000000"/>
        <rFont val="Times New Roman"/>
        <family val="1"/>
        <charset val="204"/>
      </rPr>
      <t xml:space="preserve">28 700,00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</si>
</sst>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9">
    <border>
      <left/>
      <right/>
      <top/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rgb="FF212121"/>
      </left>
      <right style="thin">
        <color rgb="FF212121"/>
      </right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0" fillId="0" borderId="0" xfId="0" applyNumberFormat="1"/>
    <xf numFmtId="2" fontId="0" fillId="0" borderId="0" xfId="0" applyNumberFormat="1"/>
    <xf numFmtId="0" fontId="1" fillId="0" borderId="7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2" fontId="9" fillId="3" borderId="4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0" fontId="10" fillId="3" borderId="2" xfId="0" applyNumberFormat="1" applyFont="1" applyFill="1" applyBorder="1" applyAlignment="1">
      <alignment horizontal="center" vertical="center" wrapText="1"/>
    </xf>
    <xf numFmtId="4" fontId="10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2" fontId="14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12121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192600</xdr:colOff>
      <xdr:row>5</xdr:row>
      <xdr:rowOff>449640</xdr:rowOff>
    </xdr:from>
    <xdr:to>
      <xdr:col>5</xdr:col>
      <xdr:colOff>680430</xdr:colOff>
      <xdr:row>5</xdr:row>
      <xdr:rowOff>734400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240" t="17972" b="24055"/>
        <a:stretch/>
      </xdr:blipFill>
      <xdr:spPr>
        <a:xfrm>
          <a:off x="5278680" y="2792520"/>
          <a:ext cx="506880" cy="284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38160</xdr:colOff>
      <xdr:row>5</xdr:row>
      <xdr:rowOff>515880</xdr:rowOff>
    </xdr:from>
    <xdr:to>
      <xdr:col>10</xdr:col>
      <xdr:colOff>4596</xdr:colOff>
      <xdr:row>5</xdr:row>
      <xdr:rowOff>942480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754120" y="2858760"/>
          <a:ext cx="1116720" cy="426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91080</xdr:colOff>
      <xdr:row>5</xdr:row>
      <xdr:rowOff>772920</xdr:rowOff>
    </xdr:from>
    <xdr:to>
      <xdr:col>10</xdr:col>
      <xdr:colOff>758625</xdr:colOff>
      <xdr:row>5</xdr:row>
      <xdr:rowOff>969495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977760" y="3115800"/>
          <a:ext cx="848520" cy="320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344520</xdr:colOff>
      <xdr:row>6</xdr:row>
      <xdr:rowOff>162720</xdr:rowOff>
    </xdr:from>
    <xdr:to>
      <xdr:col>8</xdr:col>
      <xdr:colOff>698040</xdr:colOff>
      <xdr:row>6</xdr:row>
      <xdr:rowOff>312840</xdr:rowOff>
    </xdr:to>
    <xdr:pic>
      <xdr:nvPicPr>
        <xdr:cNvPr id="5" name="Рисунок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240" t="17972" b="24055"/>
        <a:stretch/>
      </xdr:blipFill>
      <xdr:spPr>
        <a:xfrm>
          <a:off x="7983360" y="3639240"/>
          <a:ext cx="353520" cy="1501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127080</xdr:colOff>
      <xdr:row>5</xdr:row>
      <xdr:rowOff>374400</xdr:rowOff>
    </xdr:from>
    <xdr:to>
      <xdr:col>12</xdr:col>
      <xdr:colOff>1755</xdr:colOff>
      <xdr:row>5</xdr:row>
      <xdr:rowOff>801000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/>
        <a:stretch/>
      </xdr:blipFill>
      <xdr:spPr>
        <a:xfrm>
          <a:off x="11024280" y="2717280"/>
          <a:ext cx="1103400" cy="426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253800</xdr:colOff>
      <xdr:row>4</xdr:row>
      <xdr:rowOff>237600</xdr:rowOff>
    </xdr:from>
    <xdr:to>
      <xdr:col>11</xdr:col>
      <xdr:colOff>863640</xdr:colOff>
      <xdr:row>4</xdr:row>
      <xdr:rowOff>491040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900" b="28479"/>
        <a:stretch/>
      </xdr:blipFill>
      <xdr:spPr>
        <a:xfrm>
          <a:off x="11151000" y="2047320"/>
          <a:ext cx="609840" cy="2534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  <pageSetUpPr fitToPage="1"/>
  </sheetPr>
  <dimension ref="A1:N18"/>
  <sheetViews>
    <sheetView tabSelected="1" zoomScale="80" zoomScaleNormal="80" workbookViewId="0">
      <selection activeCell="R12" sqref="R12"/>
    </sheetView>
  </sheetViews>
  <sheetFormatPr defaultRowHeight="15" x14ac:dyDescent="0.25"/>
  <cols>
    <col min="1" max="1" width="3.5703125" customWidth="1"/>
    <col min="2" max="2" width="50.5703125" customWidth="1"/>
    <col min="3" max="3" width="11.7109375" customWidth="1"/>
    <col min="4" max="5" width="12.140625" customWidth="1"/>
    <col min="6" max="6" width="11.85546875" customWidth="1"/>
    <col min="7" max="7" width="8.42578125" customWidth="1"/>
    <col min="8" max="8" width="10" customWidth="1"/>
    <col min="9" max="9" width="12.140625" customWidth="1"/>
    <col min="10" max="10" width="13.140625" customWidth="1"/>
    <col min="11" max="11" width="11.42578125" customWidth="1"/>
    <col min="12" max="12" width="15.7109375" customWidth="1"/>
    <col min="13" max="13" width="8.5703125" customWidth="1"/>
    <col min="14" max="14" width="24" customWidth="1"/>
    <col min="15" max="1025" width="8.5703125" customWidth="1"/>
  </cols>
  <sheetData>
    <row r="1" spans="1:14" ht="15" customHeight="1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33" customHeight="1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4" ht="102" customHeight="1" x14ac:dyDescent="0.25">
      <c r="A3" s="31" t="s">
        <v>22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1"/>
      <c r="N3" s="1"/>
    </row>
    <row r="4" spans="1:14" x14ac:dyDescent="0.25">
      <c r="A4" s="2"/>
      <c r="B4" s="2"/>
      <c r="C4" s="2"/>
      <c r="D4" s="2"/>
      <c r="E4" s="2"/>
      <c r="F4" s="2"/>
      <c r="G4" s="2"/>
      <c r="H4" s="2"/>
      <c r="I4" s="3"/>
      <c r="J4" s="2"/>
      <c r="K4" s="2"/>
      <c r="L4" s="2"/>
    </row>
    <row r="5" spans="1:14" ht="42" customHeight="1" x14ac:dyDescent="0.25">
      <c r="A5" s="32" t="s">
        <v>1</v>
      </c>
      <c r="B5" s="33" t="s">
        <v>2</v>
      </c>
      <c r="C5" s="34" t="s">
        <v>3</v>
      </c>
      <c r="D5" s="34"/>
      <c r="E5" s="34"/>
      <c r="F5" s="34"/>
      <c r="G5" s="35" t="s">
        <v>4</v>
      </c>
      <c r="H5" s="36" t="s">
        <v>5</v>
      </c>
      <c r="I5" s="37" t="s">
        <v>6</v>
      </c>
      <c r="J5" s="37"/>
      <c r="K5" s="37"/>
      <c r="L5" s="5" t="s">
        <v>7</v>
      </c>
    </row>
    <row r="6" spans="1:14" ht="89.25" x14ac:dyDescent="0.25">
      <c r="A6" s="32"/>
      <c r="B6" s="33"/>
      <c r="C6" s="4" t="s">
        <v>8</v>
      </c>
      <c r="D6" s="4" t="s">
        <v>9</v>
      </c>
      <c r="E6" s="4" t="s">
        <v>10</v>
      </c>
      <c r="F6" s="6"/>
      <c r="G6" s="35"/>
      <c r="H6" s="35"/>
      <c r="I6" s="7" t="s">
        <v>11</v>
      </c>
      <c r="J6" s="8" t="s">
        <v>12</v>
      </c>
      <c r="K6" s="8" t="s">
        <v>13</v>
      </c>
      <c r="L6" s="9"/>
    </row>
    <row r="7" spans="1:14" ht="40.5" x14ac:dyDescent="0.2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 t="s">
        <v>14</v>
      </c>
      <c r="G7" s="10">
        <v>7</v>
      </c>
      <c r="H7" s="10" t="s">
        <v>15</v>
      </c>
      <c r="I7" s="11" t="s">
        <v>16</v>
      </c>
      <c r="J7" s="11">
        <v>10</v>
      </c>
      <c r="K7" s="11">
        <v>11</v>
      </c>
      <c r="L7" s="10" t="s">
        <v>17</v>
      </c>
    </row>
    <row r="8" spans="1:14" ht="15.75" customHeight="1" x14ac:dyDescent="0.25">
      <c r="A8" s="23">
        <v>1</v>
      </c>
      <c r="B8" s="24" t="s">
        <v>23</v>
      </c>
      <c r="C8" s="25">
        <v>9800</v>
      </c>
      <c r="D8" s="17">
        <v>9850</v>
      </c>
      <c r="E8" s="17">
        <v>10200</v>
      </c>
      <c r="F8" s="18">
        <f t="shared" ref="F8:F9" si="0">SUM(C8:E8)</f>
        <v>29850</v>
      </c>
      <c r="G8" s="19">
        <v>1</v>
      </c>
      <c r="H8" s="20">
        <v>1</v>
      </c>
      <c r="I8" s="18">
        <v>9800</v>
      </c>
      <c r="J8" s="18">
        <f t="shared" ref="J8:J9" si="1">STDEV(C8:E8)</f>
        <v>217.94494717703367</v>
      </c>
      <c r="K8" s="21">
        <f t="shared" ref="K8:K9" si="2">J8/I8</f>
        <v>2.2239280324187108E-2</v>
      </c>
      <c r="L8" s="22">
        <f>H8*I8</f>
        <v>9800</v>
      </c>
      <c r="M8" s="12"/>
      <c r="N8" s="13"/>
    </row>
    <row r="9" spans="1:14" ht="15.75" customHeight="1" x14ac:dyDescent="0.25">
      <c r="A9" s="23">
        <v>2</v>
      </c>
      <c r="B9" s="24" t="s">
        <v>23</v>
      </c>
      <c r="C9" s="25">
        <v>3780</v>
      </c>
      <c r="D9" s="17">
        <v>3800</v>
      </c>
      <c r="E9" s="17">
        <v>3870</v>
      </c>
      <c r="F9" s="18">
        <f t="shared" si="0"/>
        <v>11450</v>
      </c>
      <c r="G9" s="19">
        <v>1</v>
      </c>
      <c r="H9" s="20">
        <v>5</v>
      </c>
      <c r="I9" s="18">
        <v>3780</v>
      </c>
      <c r="J9" s="18">
        <f t="shared" si="1"/>
        <v>47.258156262526086</v>
      </c>
      <c r="K9" s="21">
        <f t="shared" si="2"/>
        <v>1.2502157741409017E-2</v>
      </c>
      <c r="L9" s="22">
        <f>H9*I9</f>
        <v>18900</v>
      </c>
      <c r="M9" s="12"/>
      <c r="N9" s="13"/>
    </row>
    <row r="10" spans="1:14" ht="28.5" customHeight="1" x14ac:dyDescent="0.25">
      <c r="A10" s="27" t="s">
        <v>18</v>
      </c>
      <c r="B10" s="28"/>
      <c r="C10" s="28"/>
      <c r="D10" s="28"/>
      <c r="E10" s="28"/>
      <c r="F10" s="28"/>
      <c r="G10" s="28"/>
      <c r="H10" s="28"/>
      <c r="I10" s="28"/>
      <c r="J10" s="14"/>
      <c r="K10" s="14"/>
      <c r="L10" s="15">
        <f>SUM(L8:L9)</f>
        <v>28700</v>
      </c>
      <c r="N10" s="13"/>
    </row>
    <row r="12" spans="1:14" ht="33" customHeight="1" x14ac:dyDescent="0.25">
      <c r="B12" s="26" t="s">
        <v>24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 ht="15.75" x14ac:dyDescent="0.25">
      <c r="D13" s="16" t="s">
        <v>19</v>
      </c>
      <c r="E13" s="16" t="s">
        <v>20</v>
      </c>
      <c r="F13" s="16"/>
      <c r="G13" s="16" t="s">
        <v>21</v>
      </c>
      <c r="H13" s="16"/>
    </row>
    <row r="18" spans="5:5" x14ac:dyDescent="0.25">
      <c r="E18" s="13"/>
    </row>
  </sheetData>
  <mergeCells count="11">
    <mergeCell ref="B12:L12"/>
    <mergeCell ref="A10:I10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1" type="noConversion"/>
  <pageMargins left="0.39374999999999999" right="0.39374999999999999" top="0.59027777777777801" bottom="0.59027777777777801" header="0.51180555555555496" footer="0.51180555555555496"/>
  <pageSetup paperSize="9" scale="80" firstPageNumber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!!!Прилож.1 п.3.7.2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dc:description/>
  <cp:lastModifiedBy>Пользователь</cp:lastModifiedBy>
  <cp:revision>16</cp:revision>
  <cp:lastPrinted>2024-10-17T12:08:21Z</cp:lastPrinted>
  <dcterms:created xsi:type="dcterms:W3CDTF">2011-08-15T09:57:36Z</dcterms:created>
  <dcterms:modified xsi:type="dcterms:W3CDTF">2026-04-29T07:53:51Z</dcterms:modified>
  <dc:language>ru-RU</dc:language>
</cp:coreProperties>
</file>