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ИХ\Догоовры\2026\! Адресная\!НМ\Свет\"/>
    </mc:Choice>
  </mc:AlternateContent>
  <bookViews>
    <workbookView xWindow="0" yWindow="468" windowWidth="19440" windowHeight="15600"/>
  </bookViews>
  <sheets>
    <sheet name="Расчет цены" sheetId="2" r:id="rId1"/>
  </sheets>
  <definedNames>
    <definedName name="_xlnm.Print_Area" localSheetId="0">'Расчет цены'!$A$1:$I$9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7" i="2" l="1"/>
  <c r="I7" i="2" s="1"/>
  <c r="H6" i="2"/>
  <c r="I6" i="2" s="1"/>
  <c r="I8" i="2" l="1"/>
</calcChain>
</file>

<file path=xl/sharedStrings.xml><?xml version="1.0" encoding="utf-8"?>
<sst xmlns="http://schemas.openxmlformats.org/spreadsheetml/2006/main" count="22" uniqueCount="22">
  <si>
    <t>№</t>
  </si>
  <si>
    <t>Ед. изм</t>
  </si>
  <si>
    <t>Кол-во</t>
  </si>
  <si>
    <t>min Цена за единицу изм.  (руб.)</t>
  </si>
  <si>
    <t>Н(М)ЦК, (руб.)</t>
  </si>
  <si>
    <t>Коммерческие предложения (руб./ед.изм.)</t>
  </si>
  <si>
    <t xml:space="preserve">Наименование предмета контракта/наименование по окпд/ктру 
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</si>
  <si>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</si>
  <si>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>Используемый метод определения ЦК :</t>
  </si>
  <si>
    <t>усл</t>
  </si>
  <si>
    <t>1.1.</t>
  </si>
  <si>
    <t>1.2.</t>
  </si>
  <si>
    <t>усл*</t>
  </si>
  <si>
    <t xml:space="preserve">Обеспечение мероприятия световым оборудованием и необходимыми  для его использования сценическими конструкциями, коммутацией, техническим обслуживанием, включая доставку и монтаж/демонтаж </t>
  </si>
  <si>
    <t>Обеспечение мероприятия видеопроекционным оборудованием и необходимыми  для его использования сценическими конструкциями, коммутацией, техническим обслуживанием, включая доставку и монтаж/демонтаж</t>
  </si>
  <si>
    <t>* Под усл.ед.понимается весь компекс услуг по обеспечению мероприятий проекта «Open Air в саду Фонтанного Дома» оборудованием, необходимым для реализации мероприятия</t>
  </si>
  <si>
    <t xml:space="preserve">В результате проведенного расчета Н(М)ЦК, ЦКЕП контракта составила: </t>
  </si>
  <si>
    <t>оказание услуг по обеспечению мероприятий проекта «Open Air в саду Фонтанного Дома» световым, сценическим и видеопроекционным  оборудованием</t>
  </si>
  <si>
    <t xml:space="preserve">ИИ1 </t>
  </si>
  <si>
    <t xml:space="preserve">ИИ2 </t>
  </si>
  <si>
    <t xml:space="preserve">ИИ3 </t>
  </si>
  <si>
    <t>В целях проведения мониторинга цен на оказание услуг Заказчиком был направлен запрос № 33-26 от 17.04.2026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</si>
</sst>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\ _₽"/>
  </numFmts>
  <fonts count="6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4"/>
      <color rgb="FF00000A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2" xfId="0" applyFont="1" applyBorder="1"/>
    <xf numFmtId="16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64" fontId="4" fillId="0" borderId="6" xfId="0" applyNumberFormat="1" applyFont="1" applyBorder="1" applyAlignment="1">
      <alignment horizontal="left" vertical="top" wrapText="1"/>
    </xf>
    <xf numFmtId="164" fontId="2" fillId="0" borderId="8" xfId="0" applyNumberFormat="1" applyFont="1" applyBorder="1" applyAlignment="1">
      <alignment horizontal="left" vertical="top" wrapText="1"/>
    </xf>
    <xf numFmtId="164" fontId="2" fillId="0" borderId="6" xfId="0" applyNumberFormat="1" applyFont="1" applyBorder="1" applyAlignment="1">
      <alignment horizontal="left" vertical="top" wrapText="1"/>
    </xf>
    <xf numFmtId="164" fontId="4" fillId="0" borderId="7" xfId="0" applyNumberFormat="1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left" vertical="top" wrapText="1"/>
    </xf>
    <xf numFmtId="164" fontId="2" fillId="0" borderId="0" xfId="0" applyNumberFormat="1" applyFont="1" applyAlignment="1">
      <alignment horizontal="left" vertical="top"/>
    </xf>
    <xf numFmtId="43" fontId="2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2"/>
  <sheetViews>
    <sheetView tabSelected="1" zoomScale="70" zoomScaleNormal="70" zoomScaleSheetLayoutView="100" workbookViewId="0">
      <selection activeCell="I6" sqref="I6"/>
    </sheetView>
  </sheetViews>
  <sheetFormatPr defaultColWidth="8.88671875" defaultRowHeight="14.4" x14ac:dyDescent="0.3"/>
  <cols>
    <col min="1" max="1" width="7" style="1" customWidth="1"/>
    <col min="2" max="2" width="74.6640625" style="1" customWidth="1"/>
    <col min="3" max="3" width="9.44140625" style="1" customWidth="1"/>
    <col min="4" max="4" width="8.6640625" style="1" customWidth="1"/>
    <col min="5" max="5" width="19.33203125" style="1" customWidth="1"/>
    <col min="6" max="6" width="15.88671875" style="1" customWidth="1"/>
    <col min="7" max="7" width="16" style="1" customWidth="1"/>
    <col min="8" max="8" width="14.6640625" style="1" customWidth="1"/>
    <col min="9" max="9" width="17.109375" style="1" customWidth="1"/>
    <col min="10" max="247" width="9.33203125" style="1" customWidth="1"/>
    <col min="248" max="1015" width="9.33203125" customWidth="1"/>
  </cols>
  <sheetData>
    <row r="1" spans="1:247" s="2" customFormat="1" ht="66.75" customHeight="1" x14ac:dyDescent="0.35">
      <c r="A1" s="8"/>
      <c r="B1" s="8" t="s">
        <v>8</v>
      </c>
      <c r="C1" s="34" t="s">
        <v>7</v>
      </c>
      <c r="D1" s="35"/>
      <c r="E1" s="35"/>
      <c r="F1" s="35"/>
      <c r="G1" s="35"/>
      <c r="H1" s="35"/>
      <c r="I1" s="36"/>
    </row>
    <row r="2" spans="1:247" s="2" customFormat="1" ht="104.25" customHeight="1" x14ac:dyDescent="0.35">
      <c r="A2" s="8"/>
      <c r="B2" s="29" t="s">
        <v>21</v>
      </c>
      <c r="C2" s="29"/>
      <c r="D2" s="29"/>
      <c r="E2" s="29"/>
      <c r="F2" s="29"/>
      <c r="G2" s="29"/>
      <c r="H2" s="29"/>
      <c r="I2" s="29"/>
    </row>
    <row r="3" spans="1:247" s="3" customFormat="1" ht="39" customHeight="1" x14ac:dyDescent="0.35">
      <c r="A3" s="28" t="s">
        <v>0</v>
      </c>
      <c r="B3" s="28" t="s">
        <v>6</v>
      </c>
      <c r="C3" s="28" t="s">
        <v>1</v>
      </c>
      <c r="D3" s="28" t="s">
        <v>2</v>
      </c>
      <c r="E3" s="30" t="s">
        <v>5</v>
      </c>
      <c r="F3" s="31"/>
      <c r="G3" s="32"/>
      <c r="H3" s="9"/>
      <c r="I3" s="9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</row>
    <row r="4" spans="1:247" s="3" customFormat="1" ht="61.5" customHeight="1" x14ac:dyDescent="0.35">
      <c r="A4" s="28"/>
      <c r="B4" s="28"/>
      <c r="C4" s="28"/>
      <c r="D4" s="28"/>
      <c r="E4" s="10" t="s">
        <v>18</v>
      </c>
      <c r="F4" s="10" t="s">
        <v>19</v>
      </c>
      <c r="G4" s="10" t="s">
        <v>20</v>
      </c>
      <c r="H4" s="10" t="s">
        <v>3</v>
      </c>
      <c r="I4" s="10" t="s">
        <v>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39" customHeight="1" thickBot="1" x14ac:dyDescent="0.4">
      <c r="A5" s="14">
        <v>1</v>
      </c>
      <c r="B5" s="30" t="s">
        <v>17</v>
      </c>
      <c r="C5" s="31"/>
      <c r="D5" s="31"/>
      <c r="E5" s="31"/>
      <c r="F5" s="31"/>
      <c r="G5" s="31"/>
      <c r="H5" s="31"/>
      <c r="I5" s="3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3" customFormat="1" ht="79.5" customHeight="1" thickBot="1" x14ac:dyDescent="0.4">
      <c r="A6" s="12" t="s">
        <v>10</v>
      </c>
      <c r="B6" s="13" t="s">
        <v>13</v>
      </c>
      <c r="C6" s="13" t="s">
        <v>12</v>
      </c>
      <c r="D6" s="13">
        <v>1</v>
      </c>
      <c r="E6" s="16">
        <v>408522.72</v>
      </c>
      <c r="F6" s="17">
        <v>386100</v>
      </c>
      <c r="G6" s="18">
        <v>367450</v>
      </c>
      <c r="H6" s="21">
        <f>MIN(E6:G6)</f>
        <v>367450</v>
      </c>
      <c r="I6" s="22">
        <f>H6*D6</f>
        <v>367450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</row>
    <row r="7" spans="1:247" s="3" customFormat="1" ht="96.75" customHeight="1" thickBot="1" x14ac:dyDescent="0.4">
      <c r="A7" s="12" t="s">
        <v>11</v>
      </c>
      <c r="B7" s="15" t="s">
        <v>14</v>
      </c>
      <c r="C7" s="13" t="s">
        <v>9</v>
      </c>
      <c r="D7" s="13">
        <v>1</v>
      </c>
      <c r="E7" s="19">
        <v>272159.09999999998</v>
      </c>
      <c r="F7" s="17">
        <v>251400</v>
      </c>
      <c r="G7" s="20">
        <v>220680</v>
      </c>
      <c r="H7" s="21">
        <f>MIN(E7:G7)</f>
        <v>220680</v>
      </c>
      <c r="I7" s="22">
        <f t="shared" ref="I7" si="0">H7*D7</f>
        <v>220680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</row>
    <row r="8" spans="1:247" s="5" customFormat="1" ht="27" customHeight="1" x14ac:dyDescent="0.35">
      <c r="A8" s="8"/>
      <c r="B8" s="33" t="s">
        <v>16</v>
      </c>
      <c r="C8" s="33"/>
      <c r="D8" s="33"/>
      <c r="E8" s="33"/>
      <c r="F8" s="33"/>
      <c r="G8" s="33"/>
      <c r="H8" s="33"/>
      <c r="I8" s="7">
        <f>SUM(I6:I7)</f>
        <v>588130</v>
      </c>
      <c r="J8" s="6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</row>
    <row r="9" spans="1:247" s="26" customFormat="1" ht="30" customHeight="1" x14ac:dyDescent="0.3">
      <c r="A9" s="23" t="s">
        <v>15</v>
      </c>
      <c r="B9" s="23"/>
      <c r="C9" s="23"/>
      <c r="D9" s="23"/>
      <c r="E9" s="23"/>
      <c r="F9" s="23"/>
      <c r="G9" s="23"/>
      <c r="H9" s="24"/>
      <c r="I9" s="25"/>
    </row>
    <row r="10" spans="1:247" s="11" customFormat="1" x14ac:dyDescent="0.3">
      <c r="A10" s="1"/>
      <c r="B10" s="27"/>
      <c r="C10" s="27"/>
      <c r="D10" s="27"/>
      <c r="E10" s="27"/>
      <c r="F10" s="27"/>
      <c r="G10" s="27"/>
      <c r="H10" s="27"/>
      <c r="I10" s="27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</row>
    <row r="12" spans="1:247" ht="18" x14ac:dyDescent="0.3">
      <c r="K12" s="7"/>
    </row>
  </sheetData>
  <mergeCells count="10">
    <mergeCell ref="B2:I2"/>
    <mergeCell ref="E3:G3"/>
    <mergeCell ref="B8:H8"/>
    <mergeCell ref="C1:I1"/>
    <mergeCell ref="B5:I5"/>
    <mergeCell ref="B10:I10"/>
    <mergeCell ref="A3:A4"/>
    <mergeCell ref="B3:B4"/>
    <mergeCell ref="C3:C4"/>
    <mergeCell ref="D3:D4"/>
  </mergeCells>
  <printOptions gridLines="1"/>
  <pageMargins left="0.31496062992125984" right="0.31496062992125984" top="0.35433070866141736" bottom="0.35433070866141736" header="0.31496062992125984" footer="0.31496062992125984"/>
  <pageSetup paperSize="9" scale="77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revision>1</cp:revision>
  <cp:lastPrinted>2025-05-03T18:16:39Z</cp:lastPrinted>
  <dcterms:created xsi:type="dcterms:W3CDTF">2014-01-15T21:15:09Z</dcterms:created>
  <dcterms:modified xsi:type="dcterms:W3CDTF">2026-04-29T12:52:34Z</dcterms:modified>
</cp:coreProperties>
</file>