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10. Мебель 2\"/>
    </mc:Choice>
  </mc:AlternateContent>
  <bookViews>
    <workbookView xWindow="0" yWindow="0" windowWidth="14805" windowHeight="7710"/>
  </bookViews>
  <sheets>
    <sheet name="Оборудование" sheetId="4" r:id="rId1"/>
  </sheets>
  <calcPr calcId="152511" fullPrecision="0"/>
</workbook>
</file>

<file path=xl/calcChain.xml><?xml version="1.0" encoding="utf-8"?>
<calcChain xmlns="http://schemas.openxmlformats.org/spreadsheetml/2006/main">
  <c r="Q13" i="4" l="1"/>
  <c r="P14" i="4"/>
  <c r="P13" i="4"/>
  <c r="Q14" i="4"/>
  <c r="J14" i="4" l="1"/>
  <c r="N14" i="4" s="1"/>
  <c r="K14" i="4"/>
  <c r="K13" i="4"/>
  <c r="J13" i="4"/>
  <c r="N13" i="4" s="1"/>
  <c r="L14" i="4" l="1"/>
  <c r="L13" i="4"/>
  <c r="N15" i="4"/>
  <c r="Q15" i="4"/>
</calcChain>
</file>

<file path=xl/sharedStrings.xml><?xml version="1.0" encoding="utf-8"?>
<sst xmlns="http://schemas.openxmlformats.org/spreadsheetml/2006/main" count="35" uniqueCount="34">
  <si>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</si>
  <si>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</si>
  <si>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</si>
  <si>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</si>
  <si>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</si>
  <si>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</si>
  <si>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</si>
  <si>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</si>
  <si>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</si>
  <si>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</si>
  <si>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</si>
  <si>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</si>
  <si>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</si>
  <si>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</si>
  <si>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Цена за ед., руб. (нормативный метод)</t>
  </si>
  <si>
    <t>Анализ рынка</t>
  </si>
  <si>
    <t>шт.</t>
  </si>
  <si>
    <t>КТРУ/ККН/ ОКПД2</t>
  </si>
  <si>
    <t>Анализа рынка</t>
  </si>
  <si>
    <t>Итого по наименьшему ценовому предложению: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</si>
  <si>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</si>
  <si>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</si>
  <si>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</si>
  <si>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</si>
  <si>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</si>
  <si>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</si>
  <si>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rPr>
        <b/>
        <sz val="12"/>
        <color theme="1"/>
        <rFont val="Times New Roman"/>
        <family val="1"/>
        <charset val="204"/>
      </rPr>
      <t xml:space="preserve">Поставка мебели для оснащения Студии аудио и видео записи "АудиоВолна"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</si>
  <si>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>Обоснование  НАЧАЛЬНОЙ (МАКСИМАЛЬНОЙ) ЦЕНЫ КОНТРАКТА (НМЦК) 
С ПРИМЕНЕНИЕМ НОВМАТИВНОГО МЕТОДА</t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</si>
  <si>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следующего метода:
1) Нормативный метод.
Валюта, используемая для формирования цены контракта и расчетов с поставщиками (исполнителями, подрядчиками) - Российский рубль.
Расчет цены единицы товара произведен на основании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</t>
  </si>
  <si>
    <t>Кресло офисное</t>
  </si>
  <si>
    <t>Стол компьютерный</t>
  </si>
  <si>
    <t>31.01.12.110
31.01.12.110-001
31.01.10.000-00000004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</si>
  <si>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
56 396 рублей 00 копеек (Пятьдесят шесть тысяч триста девяносто шесть рублей 00 копеек)</t>
  </si>
  <si>
    <t>31.01.11.159
31.01.11.159-033
31.01.12.160-00000005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</si>
</sst>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#,##0;[Red]#,##0"/>
    <numFmt numFmtId="166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9" fillId="0" borderId="0" xfId="0" applyFont="1" applyBorder="1"/>
    <xf numFmtId="0" fontId="2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8" fillId="0" borderId="0" xfId="0" applyFont="1" applyBorder="1"/>
    <xf numFmtId="0" fontId="5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4" fontId="8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9" fillId="0" borderId="0" xfId="0" applyFont="1" applyBorder="1" applyAlignment="1">
      <alignment horizontal="left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4" zoomScale="70" zoomScaleNormal="70" workbookViewId="0">
      <selection activeCell="P14" sqref="P14"/>
    </sheetView>
  </sheetViews>
  <sheetFormatPr defaultRowHeight="15" x14ac:dyDescent="0.25"/>
  <cols>
    <col min="1" max="1" width="3.7109375" style="40" customWidth="1"/>
    <col min="2" max="2" width="26.5703125" style="40" customWidth="1"/>
    <col min="3" max="3" width="41.28515625" style="40" customWidth="1"/>
    <col min="4" max="4" width="5.85546875" style="40" customWidth="1"/>
    <col min="5" max="5" width="7" style="40" customWidth="1"/>
    <col min="6" max="8" width="10.140625" style="40" hidden="1" customWidth="1"/>
    <col min="9" max="9" width="8.5703125" style="40" hidden="1" customWidth="1"/>
    <col min="10" max="10" width="14.140625" style="40" hidden="1" customWidth="1"/>
    <col min="11" max="11" width="18.140625" style="40" hidden="1" customWidth="1"/>
    <col min="12" max="12" width="13.5703125" style="40" hidden="1" customWidth="1"/>
    <col min="13" max="13" width="0" style="40" hidden="1" customWidth="1"/>
    <col min="14" max="14" width="11.28515625" style="40" hidden="1" customWidth="1"/>
    <col min="15" max="15" width="25.7109375" style="40" customWidth="1"/>
    <col min="16" max="16" width="10.85546875" style="40" customWidth="1"/>
    <col min="17" max="17" width="11.28515625" style="40" bestFit="1" customWidth="1"/>
    <col min="18" max="16384" width="9.140625" style="40"/>
  </cols>
  <sheetData>
    <row r="1" spans="1:17" ht="15.75" x14ac:dyDescent="0.25">
      <c r="H1" s="3"/>
      <c r="I1" s="3"/>
      <c r="J1" s="3"/>
      <c r="K1" s="3"/>
      <c r="L1" s="3"/>
      <c r="M1" s="3"/>
      <c r="N1" s="3"/>
      <c r="O1" s="11" t="s">
        <v>8</v>
      </c>
    </row>
    <row r="2" spans="1:17" ht="15.75" x14ac:dyDescent="0.25">
      <c r="H2" s="3"/>
      <c r="I2" s="3"/>
      <c r="J2" s="3"/>
      <c r="K2" s="3"/>
      <c r="L2" s="3"/>
      <c r="M2" s="3"/>
      <c r="N2" s="3"/>
      <c r="O2" s="11" t="s">
        <v>0</v>
      </c>
    </row>
    <row r="3" spans="1:17" ht="9.75" customHeight="1" x14ac:dyDescent="0.25">
      <c r="A3" s="46"/>
      <c r="B3" s="46"/>
      <c r="C3" s="46"/>
      <c r="D3" s="46"/>
      <c r="E3" s="46"/>
      <c r="F3" s="7"/>
      <c r="G3" s="7"/>
      <c r="H3" s="46"/>
      <c r="I3" s="46"/>
      <c r="J3" s="46"/>
      <c r="K3" s="46"/>
      <c r="L3" s="46"/>
      <c r="M3" s="46"/>
      <c r="N3" s="46"/>
      <c r="O3" s="46"/>
      <c r="P3" s="46"/>
    </row>
    <row r="4" spans="1:17" ht="30" customHeight="1" x14ac:dyDescent="0.25">
      <c r="A4" s="59" t="s">
        <v>27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17" ht="9.75" customHeight="1" x14ac:dyDescent="0.25">
      <c r="A5" s="46"/>
      <c r="B5" s="46"/>
      <c r="C5" s="46"/>
      <c r="D5" s="46"/>
      <c r="E5" s="46"/>
      <c r="F5" s="8"/>
      <c r="G5" s="8"/>
      <c r="H5" s="8"/>
      <c r="I5" s="8"/>
      <c r="J5" s="8"/>
      <c r="K5" s="8"/>
      <c r="L5" s="8"/>
      <c r="M5" s="8"/>
      <c r="N5" s="8"/>
      <c r="O5" s="46"/>
      <c r="P5" s="46"/>
    </row>
    <row r="6" spans="1:17" ht="186.75" customHeight="1" x14ac:dyDescent="0.25">
      <c r="A6" s="68" t="s">
        <v>28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46"/>
    </row>
    <row r="7" spans="1:17" ht="48.75" customHeight="1" x14ac:dyDescent="0.25">
      <c r="A7" s="69" t="s">
        <v>26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46"/>
    </row>
    <row r="8" spans="1:17" ht="9.75" customHeight="1" x14ac:dyDescent="0.25">
      <c r="A8" s="70" t="s">
        <v>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46"/>
    </row>
    <row r="9" spans="1:17" ht="12" customHeight="1" x14ac:dyDescent="0.2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6"/>
    </row>
    <row r="10" spans="1:17" s="33" customFormat="1" ht="15" customHeight="1" x14ac:dyDescent="0.25">
      <c r="A10" s="60" t="s">
        <v>18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2"/>
      <c r="M10" s="21"/>
      <c r="N10" s="22"/>
      <c r="O10" s="23"/>
      <c r="P10" s="45"/>
    </row>
    <row r="11" spans="1:17" s="33" customFormat="1" ht="15.75" x14ac:dyDescent="0.25">
      <c r="A11" s="25"/>
      <c r="B11" s="25"/>
      <c r="C11" s="25"/>
      <c r="D11" s="25"/>
      <c r="E11" s="25"/>
      <c r="F11" s="63" t="s">
        <v>5</v>
      </c>
      <c r="G11" s="64"/>
      <c r="H11" s="64"/>
      <c r="I11" s="64"/>
      <c r="J11" s="64"/>
      <c r="K11" s="64"/>
      <c r="L11" s="65"/>
      <c r="M11" s="34"/>
      <c r="N11" s="63" t="s">
        <v>9</v>
      </c>
      <c r="O11" s="65"/>
    </row>
    <row r="12" spans="1:17" s="33" customFormat="1" ht="99" customHeight="1" thickBot="1" x14ac:dyDescent="0.3">
      <c r="A12" s="10" t="s">
        <v>4</v>
      </c>
      <c r="B12" s="10" t="s">
        <v>17</v>
      </c>
      <c r="C12" s="6" t="s">
        <v>10</v>
      </c>
      <c r="D12" s="6" t="s">
        <v>11</v>
      </c>
      <c r="E12" s="6" t="s">
        <v>12</v>
      </c>
      <c r="F12" s="9" t="s">
        <v>23</v>
      </c>
      <c r="G12" s="9" t="s">
        <v>24</v>
      </c>
      <c r="H12" s="9" t="s">
        <v>25</v>
      </c>
      <c r="I12" s="9" t="s">
        <v>13</v>
      </c>
      <c r="J12" s="9" t="s">
        <v>7</v>
      </c>
      <c r="K12" s="12" t="s">
        <v>3</v>
      </c>
      <c r="L12" s="13" t="s">
        <v>2</v>
      </c>
      <c r="M12" s="6" t="s">
        <v>14</v>
      </c>
      <c r="N12" s="9" t="s">
        <v>15</v>
      </c>
      <c r="O12" s="9" t="s">
        <v>20</v>
      </c>
      <c r="P12" s="9" t="s">
        <v>21</v>
      </c>
      <c r="Q12" s="9" t="s">
        <v>22</v>
      </c>
    </row>
    <row r="13" spans="1:17" s="33" customFormat="1" ht="99" customHeight="1" thickBot="1" x14ac:dyDescent="0.3">
      <c r="A13" s="10">
        <v>1</v>
      </c>
      <c r="B13" s="43" t="s">
        <v>33</v>
      </c>
      <c r="C13" s="50" t="s">
        <v>29</v>
      </c>
      <c r="D13" s="6" t="s">
        <v>16</v>
      </c>
      <c r="E13" s="6">
        <v>2</v>
      </c>
      <c r="F13" s="47"/>
      <c r="G13" s="47"/>
      <c r="H13" s="47"/>
      <c r="I13" s="6"/>
      <c r="J13" s="27" t="e">
        <f t="shared" ref="J13" si="0">AVERAGE(F13:I13)</f>
        <v>#DIV/0!</v>
      </c>
      <c r="K13" s="27" t="e">
        <f t="shared" ref="K13" si="1">STDEV(F13:I13)</f>
        <v>#DIV/0!</v>
      </c>
      <c r="L13" s="28" t="e">
        <f t="shared" ref="L13" si="2">K13/J13</f>
        <v>#DIV/0!</v>
      </c>
      <c r="M13" s="27"/>
      <c r="N13" s="27" t="e">
        <f t="shared" ref="N13" si="3">E13*J13</f>
        <v>#DIV/0!</v>
      </c>
      <c r="O13" s="29">
        <v>19795.330000000002</v>
      </c>
      <c r="P13" s="26">
        <f>O13</f>
        <v>19795.330000000002</v>
      </c>
      <c r="Q13" s="27">
        <f>P13*E13</f>
        <v>39590.660000000003</v>
      </c>
    </row>
    <row r="14" spans="1:17" s="33" customFormat="1" ht="99" customHeight="1" thickBot="1" x14ac:dyDescent="0.3">
      <c r="A14" s="10">
        <v>2</v>
      </c>
      <c r="B14" s="43" t="s">
        <v>31</v>
      </c>
      <c r="C14" s="51" t="s">
        <v>30</v>
      </c>
      <c r="D14" s="6" t="s">
        <v>16</v>
      </c>
      <c r="E14" s="6">
        <v>2</v>
      </c>
      <c r="F14" s="47"/>
      <c r="G14" s="47"/>
      <c r="H14" s="47"/>
      <c r="I14" s="6"/>
      <c r="J14" s="27" t="e">
        <f t="shared" ref="J14" si="4">AVERAGE(F14:I14)</f>
        <v>#DIV/0!</v>
      </c>
      <c r="K14" s="27" t="e">
        <f t="shared" ref="K14" si="5">STDEV(F14:I14)</f>
        <v>#DIV/0!</v>
      </c>
      <c r="L14" s="28" t="e">
        <f t="shared" ref="L14" si="6">K14/J14</f>
        <v>#DIV/0!</v>
      </c>
      <c r="M14" s="27"/>
      <c r="N14" s="27" t="e">
        <f t="shared" ref="N14" si="7">E14*J14</f>
        <v>#DIV/0!</v>
      </c>
      <c r="O14" s="29">
        <v>8402.67</v>
      </c>
      <c r="P14" s="26">
        <f>O14</f>
        <v>8402.67</v>
      </c>
      <c r="Q14" s="27">
        <f>P14*E14</f>
        <v>16805.34</v>
      </c>
    </row>
    <row r="15" spans="1:17" s="33" customFormat="1" ht="15.75" x14ac:dyDescent="0.25">
      <c r="A15" s="66" t="s">
        <v>19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24"/>
      <c r="N15" s="30" t="e">
        <f>SUM(N13:N14)</f>
        <v>#DIV/0!</v>
      </c>
      <c r="O15" s="35"/>
      <c r="P15" s="36"/>
      <c r="Q15" s="30">
        <f>SUM(Q13:Q14)</f>
        <v>56396</v>
      </c>
    </row>
    <row r="16" spans="1:17" s="33" customFormat="1" ht="30.75" customHeight="1" x14ac:dyDescent="0.25">
      <c r="A16" s="4"/>
      <c r="B16" s="4"/>
      <c r="C16" s="4"/>
      <c r="D16" s="4"/>
      <c r="E16" s="4"/>
      <c r="F16" s="31"/>
      <c r="G16" s="31"/>
      <c r="H16" s="31"/>
      <c r="I16" s="31"/>
      <c r="J16" s="31"/>
      <c r="K16" s="31"/>
      <c r="L16" s="32"/>
      <c r="M16" s="37"/>
      <c r="N16" s="38"/>
      <c r="O16" s="38"/>
    </row>
    <row r="17" spans="1:15" s="39" customFormat="1" ht="75" customHeight="1" x14ac:dyDescent="0.25">
      <c r="A17" s="53" t="s">
        <v>32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5"/>
    </row>
    <row r="18" spans="1:15" s="39" customForma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.75" x14ac:dyDescent="0.25">
      <c r="A19" s="56" t="s">
        <v>6</v>
      </c>
      <c r="B19" s="56"/>
      <c r="C19" s="56"/>
      <c r="D19" s="17"/>
      <c r="E19" s="57"/>
      <c r="F19" s="58"/>
      <c r="G19" s="16"/>
      <c r="H19" s="16"/>
      <c r="I19" s="1"/>
      <c r="J19" s="1"/>
      <c r="K19" s="1"/>
      <c r="L19" s="1"/>
    </row>
    <row r="20" spans="1:15" ht="15.75" x14ac:dyDescent="0.25">
      <c r="D20" s="41"/>
      <c r="E20" s="41"/>
      <c r="F20" s="15"/>
      <c r="G20" s="15"/>
      <c r="H20" s="42"/>
      <c r="I20" s="42"/>
    </row>
    <row r="21" spans="1:15" ht="15.75" customHeight="1" x14ac:dyDescent="0.25">
      <c r="F21" s="44"/>
      <c r="G21" s="44"/>
      <c r="H21" s="48"/>
      <c r="I21" s="48"/>
    </row>
    <row r="22" spans="1:15" s="46" customFormat="1" ht="11.25" customHeight="1" x14ac:dyDescent="0.25">
      <c r="A22" s="56"/>
      <c r="B22" s="56"/>
      <c r="C22" s="56"/>
      <c r="D22" s="56"/>
      <c r="E22" s="56"/>
      <c r="F22" s="1"/>
      <c r="G22" s="19"/>
      <c r="H22" s="16"/>
      <c r="I22" s="19"/>
      <c r="J22" s="19"/>
      <c r="K22" s="40"/>
      <c r="L22" s="41"/>
      <c r="M22" s="40"/>
      <c r="N22" s="40"/>
      <c r="O22" s="40"/>
    </row>
    <row r="23" spans="1:15" x14ac:dyDescent="0.25">
      <c r="A23" s="46"/>
      <c r="B23" s="46"/>
      <c r="C23" s="46"/>
      <c r="D23" s="46"/>
      <c r="E23" s="46"/>
      <c r="F23" s="5"/>
      <c r="G23" s="20"/>
      <c r="H23" s="52"/>
      <c r="I23" s="52"/>
      <c r="J23" s="49"/>
      <c r="K23" s="46"/>
      <c r="L23" s="18"/>
      <c r="M23" s="46"/>
      <c r="N23" s="46"/>
      <c r="O23" s="46"/>
    </row>
    <row r="24" spans="1:15" x14ac:dyDescent="0.25">
      <c r="F24" s="2"/>
      <c r="G24" s="2"/>
      <c r="L24" s="41"/>
    </row>
    <row r="25" spans="1:15" x14ac:dyDescent="0.25">
      <c r="F25" s="2"/>
      <c r="G25" s="2"/>
      <c r="J25" s="33"/>
    </row>
  </sheetData>
  <mergeCells count="13">
    <mergeCell ref="A4:O4"/>
    <mergeCell ref="A10:L10"/>
    <mergeCell ref="F11:L11"/>
    <mergeCell ref="N11:O11"/>
    <mergeCell ref="A15:L15"/>
    <mergeCell ref="A6:O6"/>
    <mergeCell ref="A7:O7"/>
    <mergeCell ref="A8:O8"/>
    <mergeCell ref="H23:I23"/>
    <mergeCell ref="A17:O17"/>
    <mergeCell ref="A19:C19"/>
    <mergeCell ref="E19:F19"/>
    <mergeCell ref="A22:E22"/>
  </mergeCells>
  <pageMargins left="0.15748031496062992" right="0" top="0.55118110236220474" bottom="0.55118110236220474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2025-10-29T13:30:43Z</cp:lastPrinted>
  <dcterms:created xsi:type="dcterms:W3CDTF">2014-02-20T07:55:18Z</dcterms:created>
  <dcterms:modified xsi:type="dcterms:W3CDTF">2026-04-30T09:26:10Z</dcterms:modified>
</cp:coreProperties>
</file>