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Прилож.2 к ТЗ" sheetId="1" r:id="rId1"/>
  </sheets>
  <calcPr calcId="124519"/>
</workbook>
</file>

<file path=xl/calcChain.xml><?xml version="1.0" encoding="utf-8"?>
<calcChain xmlns="http://schemas.openxmlformats.org/spreadsheetml/2006/main">
  <c r="H7" i="1"/>
  <c r="J7" s="1"/>
  <c r="K7" l="1"/>
  <c r="K9" s="1"/>
</calcChain>
</file>

<file path=xl/sharedStrings.xml><?xml version="1.0" encoding="utf-8"?>
<sst xmlns="http://schemas.openxmlformats.org/spreadsheetml/2006/main" count="19" uniqueCount="19">
  <si>
    <r>
      <rPr>
        <b/>
        <sz val="10"/>
        <color rgb="FF000000"/>
        <rFont val="Times New Roman"/>
      </rPr>
      <t>Определение и обоснование НМЦК методом сопоставимых рыночных цен (анализ рынка)</t>
    </r>
  </si>
  <si>
    <r>
      <rPr>
        <b/>
        <sz val="9"/>
        <rFont val="Times New Roman"/>
      </rPr>
      <t>с осуществлением сбора и анализа общедоступной ценовой информации</t>
    </r>
  </si>
  <si>
    <r>
      <rPr>
        <sz val="9"/>
        <rFont val="Times New Roman"/>
      </rPr>
      <t>Полученная ценовая информация использована для определения и обоснования НМЦК 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</si>
  <si>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</si>
  <si>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</si>
  <si>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</si>
  <si>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</si>
  <si>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0"/>
        <color rgb="FF000000"/>
        <rFont val="Times New Roman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</si>
  <si>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</si>
  <si>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</si>
  <si>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</si>
  <si>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</si>
  <si>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</rPr>
      <t>(не должен превышать 33%)</t>
    </r>
  </si>
  <si>
    <r>
      <rPr>
        <b/>
        <sz val="11"/>
        <rFont val="Times New Roman"/>
      </rPr>
      <t>Оказание услуг по страхованию детей для нужд городского оздоровительного лагеря дневного пребывания детей</t>
    </r>
    <r>
      <rPr>
        <sz val="11"/>
        <rFont val="Times New Roman"/>
      </rPr>
      <t xml:space="preserve"> </t>
    </r>
  </si>
  <si>
    <t xml:space="preserve">Начальная (максимальная) цена контракта </t>
  </si>
  <si>
    <t xml:space="preserve">Начальная (минимальная) цена контракта:  62311,09 рублей </t>
  </si>
  <si>
    <t>ИЦИ №1               ( № 435 от 27.04.2026)</t>
  </si>
  <si>
    <t>ИЦИ №2 (Вх. № 318 от 27/04/2026г)</t>
  </si>
  <si>
    <t>ИЦИ №3          (Вх.№309 от 27.04.2026г)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</si>
</sst>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sz val="10"/>
      <color theme="1"/>
      <name val="Calibri"/>
      <scheme val="minor"/>
    </font>
    <font>
      <b/>
      <sz val="10"/>
      <color theme="1"/>
      <name val="Times New Roman"/>
    </font>
    <font>
      <b/>
      <sz val="9"/>
      <color theme="1"/>
      <name val="Times New Roman"/>
    </font>
    <font>
      <b/>
      <sz val="9"/>
      <name val="Times New Roman"/>
    </font>
    <font>
      <sz val="9"/>
      <name val="Times New Roman"/>
    </font>
    <font>
      <sz val="11"/>
      <color theme="1"/>
      <name val="Times New Roman"/>
    </font>
    <font>
      <b/>
      <sz val="10"/>
      <color rgb="FF000000"/>
      <name val="Times New Roman"/>
    </font>
    <font>
      <sz val="10"/>
      <color theme="1"/>
      <name val="Times New Roman"/>
    </font>
    <font>
      <sz val="10"/>
      <color rgb="FF000000"/>
      <name val="Times New Roman"/>
    </font>
    <font>
      <sz val="9"/>
      <name val="Times New Roman"/>
    </font>
    <font>
      <sz val="9"/>
      <color theme="1"/>
      <name val="Times New Roman"/>
    </font>
    <font>
      <i/>
      <sz val="10"/>
      <color rgb="FFC00000"/>
      <name val="Times New Roman"/>
    </font>
    <font>
      <sz val="10"/>
      <color rgb="FFC00000"/>
      <name val="Times New Roman"/>
    </font>
    <font>
      <b/>
      <sz val="11"/>
      <name val="Calibri"/>
    </font>
    <font>
      <b/>
      <sz val="11"/>
      <color theme="1"/>
      <name val="Times New Roman"/>
    </font>
    <font>
      <sz val="12"/>
      <color theme="1"/>
      <name val="Times New Roman"/>
    </font>
    <font>
      <i/>
      <sz val="10"/>
      <color rgb="FFFF0000"/>
      <name val="Times New Roman"/>
    </font>
    <font>
      <b/>
      <sz val="11"/>
      <name val="Times New Roman"/>
    </font>
    <font>
      <sz val="11"/>
      <name val="Times New Roman"/>
    </font>
    <font>
      <sz val="10"/>
      <color indexed="8"/>
      <name val="Calibri"/>
      <family val="1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theme="7"/>
      </patternFill>
    </fill>
    <fill>
      <patternFill patternType="solid">
        <fgColor theme="6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1" fillId="0" borderId="0" xfId="0" applyNumberFormat="1" applyFont="1"/>
    <xf numFmtId="0" fontId="2" fillId="0" borderId="0" xfId="0" applyNumberFormat="1" applyFont="1"/>
    <xf numFmtId="0" fontId="1" fillId="0" borderId="0" xfId="0" applyNumberFormat="1" applyFont="1" applyAlignment="1">
      <alignment horizontal="center"/>
    </xf>
    <xf numFmtId="0" fontId="3" fillId="0" borderId="0" xfId="0" applyNumberFormat="1" applyFont="1"/>
    <xf numFmtId="0" fontId="5" fillId="0" borderId="0" xfId="0" applyNumberFormat="1" applyFont="1"/>
    <xf numFmtId="0" fontId="8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horizontal="center" vertical="center" wrapText="1"/>
    </xf>
    <xf numFmtId="4" fontId="8" fillId="0" borderId="0" xfId="0" applyNumberFormat="1" applyFont="1" applyAlignment="1">
      <alignment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top" wrapText="1"/>
    </xf>
    <xf numFmtId="4" fontId="4" fillId="2" borderId="10" xfId="0" applyNumberFormat="1" applyFont="1" applyFill="1" applyBorder="1" applyAlignment="1">
      <alignment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wrapText="1"/>
    </xf>
    <xf numFmtId="4" fontId="12" fillId="0" borderId="1" xfId="0" applyNumberFormat="1" applyFont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4" borderId="0" xfId="0" applyFont="1" applyFill="1"/>
    <xf numFmtId="0" fontId="14" fillId="4" borderId="11" xfId="0" applyNumberFormat="1" applyFont="1" applyFill="1" applyBorder="1" applyAlignment="1">
      <alignment horizontal="center" vertical="center" wrapText="1"/>
    </xf>
    <xf numFmtId="0" fontId="14" fillId="4" borderId="1" xfId="0" applyNumberFormat="1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0" fontId="15" fillId="4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6" fillId="5" borderId="0" xfId="0" applyFont="1" applyFill="1"/>
    <xf numFmtId="0" fontId="17" fillId="5" borderId="0" xfId="0" applyNumberFormat="1" applyFont="1" applyFill="1" applyAlignment="1">
      <alignment vertical="center" wrapText="1"/>
    </xf>
    <xf numFmtId="0" fontId="17" fillId="5" borderId="0" xfId="0" applyNumberFormat="1" applyFont="1" applyFill="1" applyAlignment="1">
      <alignment horizontal="center" vertical="center" wrapText="1"/>
    </xf>
    <xf numFmtId="4" fontId="17" fillId="5" borderId="0" xfId="0" applyNumberFormat="1" applyFont="1" applyFill="1" applyAlignment="1">
      <alignment vertical="center" wrapText="1"/>
    </xf>
    <xf numFmtId="0" fontId="16" fillId="0" borderId="0" xfId="0" applyNumberFormat="1" applyFont="1"/>
    <xf numFmtId="0" fontId="18" fillId="0" borderId="0" xfId="0" applyNumberFormat="1" applyFont="1"/>
    <xf numFmtId="4" fontId="1" fillId="0" borderId="0" xfId="0" applyNumberFormat="1" applyFont="1"/>
    <xf numFmtId="4" fontId="22" fillId="0" borderId="12" xfId="0" applyNumberFormat="1" applyFont="1" applyFill="1" applyBorder="1" applyAlignment="1" applyProtection="1">
      <alignment horizontal="center" vertical="center" wrapText="1"/>
    </xf>
    <xf numFmtId="10" fontId="22" fillId="0" borderId="12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17" fillId="5" borderId="0" xfId="0" applyNumberFormat="1" applyFont="1" applyFill="1" applyAlignment="1">
      <alignment vertical="center" wrapText="1"/>
    </xf>
    <xf numFmtId="0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left" vertical="center" indent="1"/>
    </xf>
    <xf numFmtId="0" fontId="7" fillId="0" borderId="3" xfId="0" applyFont="1" applyBorder="1" applyAlignment="1">
      <alignment horizontal="left" vertical="center" inden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8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668000" y="2419350"/>
    <xdr:ext cx="981075" cy="352425"/>
    <xdr:pic>
      <xdr:nvPicPr>
        <xdr:cNvPr id="2" name="Picture 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10668000" y="2419350"/>
          <a:ext cx="981075" cy="352425"/>
        </a:xfrm>
        <a:prstGeom prst="rect">
          <a:avLst/>
        </a:prstGeom>
      </xdr:spPr>
    </xdr:pic>
    <xdr:clientData/>
  </xdr:absoluteAnchor>
  <xdr:absoluteAnchor>
    <xdr:pos x="8239125" y="2543175"/>
    <xdr:ext cx="838200" cy="428625"/>
    <xdr:pic>
      <xdr:nvPicPr>
        <xdr:cNvPr id="3" name="Picture 2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239125" y="2543175"/>
          <a:ext cx="838200" cy="428625"/>
        </a:xfrm>
        <a:prstGeom prst="rect">
          <a:avLst/>
        </a:prstGeom>
      </xdr:spPr>
    </xdr:pic>
    <xdr:clientData/>
  </xdr:absoluteAnchor>
  <xdr:absoluteAnchor>
    <xdr:pos x="9582150" y="2647950"/>
    <xdr:ext cx="638175" cy="323850"/>
    <xdr:pic>
      <xdr:nvPicPr>
        <xdr:cNvPr id="4" name="Picture 3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9582150" y="2647950"/>
          <a:ext cx="638175" cy="323850"/>
        </a:xfrm>
        <a:prstGeom prst="rect">
          <a:avLst/>
        </a:prstGeom>
      </xdr:spPr>
    </xdr:pic>
    <xdr:clientData/>
  </xdr:absoluteAnchor>
  <xdr:absoluteAnchor>
    <xdr:pos x="10715625" y="1990725"/>
    <xdr:ext cx="600075" cy="333375"/>
    <xdr:pic>
      <xdr:nvPicPr>
        <xdr:cNvPr id="5" name="Picture 4"/>
        <xdr:cNvPicPr/>
      </xdr:nvPicPr>
      <xdr:blipFill>
        <a:blip xmlns:r="http://schemas.openxmlformats.org/officeDocument/2006/relationships" r:embed="rId1"/>
        <a:srcRect t="13635" r="56836" b="28496"/>
        <a:stretch/>
      </xdr:blipFill>
      <xdr:spPr>
        <a:xfrm>
          <a:off x="10715625" y="1990725"/>
          <a:ext cx="600075" cy="333375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2"/>
  <sheetViews>
    <sheetView tabSelected="1" topLeftCell="A5" workbookViewId="0">
      <selection activeCell="C6" sqref="C6"/>
    </sheetView>
  </sheetViews>
  <sheetFormatPr defaultColWidth="9.140625" defaultRowHeight="15"/>
  <cols>
    <col min="1" max="1" width="3.5703125" style="1" customWidth="1"/>
    <col min="2" max="2" width="33.7109375" style="2" customWidth="1"/>
    <col min="3" max="3" width="14" style="1" customWidth="1"/>
    <col min="4" max="5" width="15.85546875" style="1" customWidth="1"/>
    <col min="6" max="6" width="10.28515625" customWidth="1"/>
    <col min="7" max="8" width="10.28515625" style="1" customWidth="1"/>
    <col min="9" max="9" width="16.28515625" style="1" customWidth="1"/>
    <col min="10" max="10" width="16.140625" style="1" customWidth="1"/>
    <col min="11" max="11" width="16.7109375" style="1" customWidth="1"/>
    <col min="12" max="13" width="9.140625" style="1" bestFit="1" customWidth="1"/>
  </cols>
  <sheetData>
    <row r="1" spans="1:13" s="3" customFormat="1" ht="33.7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4"/>
    </row>
    <row r="2" spans="1:13" s="3" customFormat="1" ht="20.25" customHeight="1">
      <c r="A2" s="38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40"/>
    </row>
    <row r="3" spans="1:13" s="3" customFormat="1" ht="21.75" customHeight="1">
      <c r="A3" s="41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3"/>
    </row>
    <row r="4" spans="1:13" hidden="1">
      <c r="A4" s="5"/>
      <c r="B4" s="6"/>
      <c r="C4" s="5"/>
      <c r="D4" s="5"/>
      <c r="E4" s="5"/>
      <c r="F4" s="5"/>
      <c r="G4" s="5"/>
      <c r="H4" s="7"/>
      <c r="I4" s="5"/>
      <c r="J4" s="5"/>
      <c r="K4" s="7"/>
    </row>
    <row r="5" spans="1:13" ht="69" customHeight="1">
      <c r="A5" s="44" t="s">
        <v>3</v>
      </c>
      <c r="B5" s="46" t="s">
        <v>4</v>
      </c>
      <c r="C5" s="48" t="s">
        <v>5</v>
      </c>
      <c r="D5" s="49"/>
      <c r="E5" s="50"/>
      <c r="F5" s="51" t="s">
        <v>6</v>
      </c>
      <c r="G5" s="53" t="s">
        <v>7</v>
      </c>
      <c r="H5" s="55" t="s">
        <v>8</v>
      </c>
      <c r="I5" s="56"/>
      <c r="J5" s="57"/>
      <c r="K5" s="8" t="s">
        <v>9</v>
      </c>
    </row>
    <row r="6" spans="1:13" ht="102">
      <c r="A6" s="45"/>
      <c r="B6" s="47"/>
      <c r="C6" s="9" t="s">
        <v>16</v>
      </c>
      <c r="D6" s="9" t="s">
        <v>17</v>
      </c>
      <c r="E6" s="9" t="s">
        <v>18</v>
      </c>
      <c r="F6" s="52"/>
      <c r="G6" s="54"/>
      <c r="H6" s="10" t="s">
        <v>10</v>
      </c>
      <c r="I6" s="11" t="s">
        <v>11</v>
      </c>
      <c r="J6" s="11" t="s">
        <v>12</v>
      </c>
      <c r="K6" s="12"/>
    </row>
    <row r="7" spans="1:13" s="1" customFormat="1" ht="92.25" customHeight="1">
      <c r="A7" s="13">
        <v>3</v>
      </c>
      <c r="B7" s="14" t="s">
        <v>13</v>
      </c>
      <c r="C7" s="15">
        <v>62311.09</v>
      </c>
      <c r="D7" s="15">
        <v>65200</v>
      </c>
      <c r="E7" s="15">
        <v>63500</v>
      </c>
      <c r="F7" s="16">
        <v>1</v>
      </c>
      <c r="G7" s="16">
        <v>3</v>
      </c>
      <c r="H7" s="15">
        <f>(C7+D7+E7)/3</f>
        <v>63670.363333333335</v>
      </c>
      <c r="I7" s="31">
        <v>3304.54</v>
      </c>
      <c r="J7" s="32">
        <f>I7/H7</f>
        <v>5.1900756128871885E-2</v>
      </c>
      <c r="K7" s="17">
        <f>H7*F7</f>
        <v>63670.363333333335</v>
      </c>
    </row>
    <row r="8" spans="1:13" s="18" customFormat="1" ht="14.25" customHeight="1">
      <c r="A8" s="19"/>
      <c r="B8" s="19"/>
      <c r="C8" s="19"/>
      <c r="D8" s="19"/>
      <c r="E8" s="19"/>
      <c r="F8" s="20"/>
      <c r="G8" s="20"/>
      <c r="H8" s="21"/>
      <c r="I8" s="21"/>
      <c r="J8" s="22"/>
      <c r="K8" s="21"/>
      <c r="L8" s="1"/>
      <c r="M8" s="1"/>
    </row>
    <row r="9" spans="1:13" ht="25.5" customHeight="1">
      <c r="A9" s="33" t="s">
        <v>14</v>
      </c>
      <c r="B9" s="34"/>
      <c r="C9" s="34"/>
      <c r="D9" s="34"/>
      <c r="E9" s="34"/>
      <c r="F9" s="34"/>
      <c r="G9" s="34"/>
      <c r="H9" s="34"/>
      <c r="I9" s="34"/>
      <c r="J9" s="35"/>
      <c r="K9" s="23">
        <f>SUM(K7:K8)</f>
        <v>63670.363333333335</v>
      </c>
    </row>
    <row r="10" spans="1:13" s="24" customFormat="1" ht="23.25" customHeight="1">
      <c r="A10" s="25"/>
      <c r="B10" s="26"/>
      <c r="C10" s="25"/>
      <c r="D10" s="36" t="s">
        <v>15</v>
      </c>
      <c r="E10" s="36"/>
      <c r="F10" s="36"/>
      <c r="G10" s="36"/>
      <c r="H10" s="36"/>
      <c r="I10" s="25"/>
      <c r="J10" s="25"/>
      <c r="K10" s="27"/>
      <c r="L10" s="28"/>
      <c r="M10" s="28"/>
    </row>
    <row r="11" spans="1:13" ht="15.75">
      <c r="B11" s="29"/>
      <c r="C11" s="29"/>
      <c r="D11" s="29"/>
      <c r="E11" s="29"/>
      <c r="F11" s="29"/>
      <c r="G11" s="29"/>
      <c r="H11" s="29"/>
      <c r="I11" s="29"/>
    </row>
    <row r="12" spans="1:13">
      <c r="C12" s="30"/>
      <c r="D12" s="30"/>
      <c r="E12" s="30"/>
    </row>
  </sheetData>
  <mergeCells count="11">
    <mergeCell ref="A9:J9"/>
    <mergeCell ref="D10:H10"/>
    <mergeCell ref="A1:K1"/>
    <mergeCell ref="A2:L2"/>
    <mergeCell ref="A3:L3"/>
    <mergeCell ref="A5:A6"/>
    <mergeCell ref="B5:B6"/>
    <mergeCell ref="C5:E5"/>
    <mergeCell ref="F5:F6"/>
    <mergeCell ref="G5:G6"/>
    <mergeCell ref="H5:J5"/>
  </mergeCells>
  <pageMargins left="0.25" right="0.25" top="0.75" bottom="0.75" header="0.30000001192092901" footer="0.30000001192092901"/>
  <pageSetup paperSize="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MyOffice-CoreFramework-Windows/29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Прилож.2 к ТЗ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Экономист</cp:lastModifiedBy>
  <dcterms:modified xsi:type="dcterms:W3CDTF">2026-04-30T11:49:45Z</dcterms:modified>
</cp:coreProperties>
</file>