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убличка ПИР 4 этаж\"/>
    </mc:Choice>
  </mc:AlternateContent>
  <bookViews>
    <workbookView xWindow="0" yWindow="0" windowWidth="24000" windowHeight="9630"/>
  </bookViews>
  <sheets>
    <sheet name="нмцк" sheetId="14" r:id="rId1"/>
    <sheet name="Лист1" sheetId="1" r:id="rId2"/>
    <sheet name="Лист2" sheetId="2" r:id="rId3"/>
    <sheet name="Лист3" sheetId="3" r:id="rId4"/>
  </sheets>
  <calcPr calcId="162913" fullPrecision="0"/>
</workbook>
</file>

<file path=xl/calcChain.xml><?xml version="1.0" encoding="utf-8"?>
<calcChain xmlns="http://schemas.openxmlformats.org/spreadsheetml/2006/main">
  <c r="F16" i="14" l="1"/>
  <c r="H15" i="14"/>
  <c r="J15" i="14" s="1"/>
  <c r="J16" i="14" s="1"/>
  <c r="H16" i="14" l="1"/>
  <c r="F17" i="14"/>
  <c r="F18" i="14" s="1"/>
  <c r="J17" i="14"/>
  <c r="J18" i="14" s="1"/>
  <c r="F20" i="14"/>
  <c r="H20" i="14"/>
  <c r="H17" i="14" l="1"/>
  <c r="H18" i="14" s="1"/>
</calcChain>
</file>

<file path=xl/sharedStrings.xml><?xml version="1.0" encoding="utf-8"?>
<sst xmlns="http://schemas.openxmlformats.org/spreadsheetml/2006/main" count="38" uniqueCount="36">
  <si>
    <t>№ п/п</t>
  </si>
  <si>
    <t>1</t>
  </si>
  <si>
    <t>Снос зеленых насаждений</t>
  </si>
  <si>
    <t>В том числе материалы</t>
  </si>
  <si>
    <t>2</t>
  </si>
  <si>
    <t>Итого</t>
  </si>
  <si>
    <t>Возврат по локальным сметам (металлолом)</t>
  </si>
  <si>
    <t>Всего возвратных сумм</t>
  </si>
  <si>
    <t>Расчет начальной (максимальной цены) контракта</t>
  </si>
  <si>
    <t>Наименование работ и затрат</t>
  </si>
  <si>
    <t>Начальная (максимальная)
цена контракта с учетом
индекса прогнозной инфляции на
период выполнения работ</t>
  </si>
  <si>
    <t>Заказчик:</t>
  </si>
  <si>
    <t>1.</t>
  </si>
  <si>
    <t>Основание для расчета:</t>
  </si>
  <si>
    <t>по адресу:</t>
  </si>
  <si>
    <t>2.</t>
  </si>
  <si>
    <t xml:space="preserve">Всего </t>
  </si>
  <si>
    <t xml:space="preserve">Начало                                </t>
  </si>
  <si>
    <t>Окончание</t>
  </si>
  <si>
    <t>Директор СПб ГКУ «Специализированная служба СПб по вопросам похоронного дела»</t>
  </si>
  <si>
    <t>Д.А. Ислентьев</t>
  </si>
  <si>
    <t>Санкт-Петербург, 1-я Советская ул., д.8.</t>
  </si>
  <si>
    <t>3.</t>
  </si>
  <si>
    <t>Технический отчет по результатам обмерных работ и обследования здания в части нежилого помещения 15-Н и помещения 4-Н, расположенных по адресу: Санкт-Петербург, улица1-я Советская ул., д.8</t>
  </si>
  <si>
    <t>Проектные работы</t>
  </si>
  <si>
    <t>НДС 22%</t>
  </si>
  <si>
    <t>Задание на выполнение проектно-изыскательских работ по разработке проектно-сметной документации на выполнение комплекса работ по ликвидации аварийного состояния перекрытия  в помещении 15-Н, расположенном по адресу: Санкт-Петербург, 1-я Советская ул., д.8</t>
  </si>
  <si>
    <t>Распоряжение КИО от 15.04.2025 № 443-рк об использовании объекта недвижимости по адресу Санкт-Петербург, улица 1-ая Советская, д.8</t>
  </si>
  <si>
    <t>Продолжительность проектирования  -                      2  месяца</t>
  </si>
  <si>
    <r>
      <t xml:space="preserve">Разработка проектно-сметной документации на выполнение противоаварийных работ перекрытия 4 этажа в помещении 15-Н (4-й этаж) в здании, 
расположенном по адресу Санкт-Петербург, 1-ая Советская, д.8
</t>
    </r>
    <r>
      <rPr>
        <b/>
        <sz val="12"/>
        <color rgb="FFFF0000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
</t>
    </r>
  </si>
  <si>
    <t>Стоимость работ в ценах на дату утверждения сметной документации                                       I квартал 2026 г.</t>
  </si>
  <si>
    <t>Стоимость
работ в ценах на
дату формирования
начальной (максимальной)
цены контракта
«Март 2026 г.»</t>
  </si>
  <si>
    <t xml:space="preserve">Индекс прогнозной инфляции К инфл  = 1 - Распоряжение Комитета по экономической политике и стратегическому планированию Санкт-Петербурга  26.12.2025 № 321-р
                                                        </t>
  </si>
  <si>
    <t>Индекс прогнозный инфляции на период выполнения работ. Начало с момента заключения контракта. Окончание не позднее 15 Июля 2026 г. Распоряжение Комитета по экономической политике и стратегическому планированию Санкт-Петербурга   26.12.2025 № 321-р
       К =1</t>
  </si>
  <si>
    <t>с момента заключения контракта</t>
  </si>
  <si>
    <t>не позднее 15 Июля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</si>
</sst>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0"/>
    <numFmt numFmtId="165" formatCode="#,##0.00\ _₽"/>
    <numFmt numFmtId="166" formatCode="#,##0.0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  <font>
      <i/>
      <sz val="10"/>
      <name val="Arial"/>
      <family val="2"/>
      <charset val="204"/>
    </font>
    <font>
      <sz val="10"/>
      <color rgb="FF00B05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0"/>
      </bottom>
      <diagonal/>
    </border>
    <border>
      <left style="medium">
        <color indexed="8"/>
      </left>
      <right/>
      <top style="medium">
        <color indexed="0"/>
      </top>
      <bottom style="medium">
        <color indexed="0"/>
      </bottom>
      <diagonal/>
    </border>
    <border>
      <left style="thin">
        <color indexed="8"/>
      </left>
      <right/>
      <top style="medium">
        <color indexed="0"/>
      </top>
      <bottom style="medium">
        <color indexed="0"/>
      </bottom>
      <diagonal/>
    </border>
    <border>
      <left style="thin">
        <color indexed="8"/>
      </left>
      <right/>
      <top/>
      <bottom style="medium">
        <color indexed="0"/>
      </bottom>
      <diagonal/>
    </border>
    <border>
      <left style="medium">
        <color indexed="8"/>
      </left>
      <right/>
      <top/>
      <bottom style="thin">
        <color indexed="0"/>
      </bottom>
      <diagonal/>
    </border>
    <border>
      <left style="thin">
        <color indexed="8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0"/>
      </bottom>
      <diagonal/>
    </border>
    <border>
      <left style="thin">
        <color indexed="8"/>
      </left>
      <right/>
      <top style="medium">
        <color indexed="64"/>
      </top>
      <bottom style="medium">
        <color indexed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0"/>
      </top>
      <bottom style="medium">
        <color indexed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/>
      <top/>
      <bottom style="thin">
        <color indexed="0"/>
      </bottom>
      <diagonal/>
    </border>
    <border>
      <left style="thin">
        <color indexed="8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49" fontId="2" fillId="0" borderId="5" xfId="1" applyNumberFormat="1" applyFont="1" applyBorder="1" applyAlignment="1" applyProtection="1">
      <alignment horizontal="center" vertical="top" wrapText="1" shrinkToFit="1"/>
      <protection locked="0"/>
    </xf>
    <xf numFmtId="2" fontId="2" fillId="0" borderId="9" xfId="1" applyNumberFormat="1" applyFont="1" applyBorder="1" applyAlignment="1" applyProtection="1">
      <alignment horizontal="right" vertical="top" wrapText="1" shrinkToFit="1"/>
      <protection locked="0"/>
    </xf>
    <xf numFmtId="4" fontId="1" fillId="0" borderId="0" xfId="1" applyNumberFormat="1"/>
    <xf numFmtId="0" fontId="5" fillId="0" borderId="0" xfId="1" applyFont="1"/>
    <xf numFmtId="0" fontId="11" fillId="0" borderId="0" xfId="1" applyFont="1"/>
    <xf numFmtId="4" fontId="2" fillId="0" borderId="3" xfId="1" applyNumberFormat="1" applyFont="1" applyBorder="1" applyAlignment="1" applyProtection="1">
      <alignment horizontal="right" vertical="top" wrapText="1" shrinkToFit="1"/>
      <protection locked="0"/>
    </xf>
    <xf numFmtId="49" fontId="2" fillId="0" borderId="2" xfId="1" applyNumberFormat="1" applyFont="1" applyBorder="1" applyAlignment="1" applyProtection="1">
      <alignment horizontal="center" vertical="top" wrapText="1" shrinkToFit="1"/>
      <protection locked="0"/>
    </xf>
    <xf numFmtId="4" fontId="2" fillId="0" borderId="9" xfId="1" applyNumberFormat="1" applyFont="1" applyBorder="1" applyAlignment="1" applyProtection="1">
      <alignment horizontal="right" vertical="top" wrapText="1" shrinkToFit="1"/>
      <protection locked="0"/>
    </xf>
    <xf numFmtId="49" fontId="2" fillId="0" borderId="15" xfId="1" applyNumberFormat="1" applyFont="1" applyBorder="1" applyAlignment="1" applyProtection="1">
      <alignment horizontal="center" vertical="top" wrapText="1" shrinkToFit="1"/>
      <protection locked="0"/>
    </xf>
    <xf numFmtId="1" fontId="2" fillId="0" borderId="17" xfId="1" applyNumberFormat="1" applyFont="1" applyBorder="1" applyAlignment="1" applyProtection="1">
      <alignment horizontal="center" vertical="top" wrapText="1" shrinkToFit="1"/>
      <protection locked="0"/>
    </xf>
    <xf numFmtId="49" fontId="2" fillId="0" borderId="18" xfId="1" applyNumberFormat="1" applyFont="1" applyBorder="1" applyAlignment="1" applyProtection="1">
      <alignment horizontal="center" vertical="top" wrapText="1" shrinkToFit="1"/>
      <protection locked="0"/>
    </xf>
    <xf numFmtId="2" fontId="2" fillId="0" borderId="19" xfId="1" applyNumberFormat="1" applyFont="1" applyBorder="1" applyAlignment="1" applyProtection="1">
      <alignment horizontal="right" vertical="top" wrapText="1" shrinkToFit="1"/>
      <protection locked="0"/>
    </xf>
    <xf numFmtId="49" fontId="2" fillId="0" borderId="20" xfId="1" applyNumberFormat="1" applyFont="1" applyBorder="1" applyAlignment="1" applyProtection="1">
      <alignment horizontal="center" vertical="top" wrapText="1" shrinkToFit="1"/>
      <protection locked="0"/>
    </xf>
    <xf numFmtId="4" fontId="2" fillId="0" borderId="21" xfId="1" applyNumberFormat="1" applyFont="1" applyBorder="1" applyAlignment="1" applyProtection="1">
      <alignment horizontal="right" vertical="top" wrapText="1" shrinkToFit="1"/>
      <protection locked="0"/>
    </xf>
    <xf numFmtId="2" fontId="0" fillId="0" borderId="0" xfId="0" applyNumberFormat="1"/>
    <xf numFmtId="0" fontId="0" fillId="0" borderId="0" xfId="0" applyFont="1" applyAlignment="1" applyProtection="1">
      <alignment shrinkToFit="1"/>
      <protection locked="0"/>
    </xf>
    <xf numFmtId="166" fontId="13" fillId="0" borderId="0" xfId="0" applyNumberFormat="1" applyFont="1" applyAlignment="1" applyProtection="1">
      <alignment shrinkToFit="1"/>
      <protection locked="0"/>
    </xf>
    <xf numFmtId="49" fontId="2" fillId="0" borderId="0" xfId="1" applyNumberFormat="1" applyFont="1" applyBorder="1" applyAlignment="1" applyProtection="1">
      <alignment horizontal="center" vertical="center" wrapText="1" shrinkToFit="1"/>
      <protection locked="0"/>
    </xf>
    <xf numFmtId="0" fontId="2" fillId="0" borderId="0" xfId="1" applyFont="1"/>
    <xf numFmtId="0" fontId="2" fillId="0" borderId="0" xfId="1" applyFont="1" applyAlignment="1">
      <alignment horizontal="left"/>
    </xf>
    <xf numFmtId="0" fontId="0" fillId="0" borderId="0" xfId="0" applyAlignment="1"/>
    <xf numFmtId="49" fontId="2" fillId="0" borderId="20" xfId="1" applyNumberFormat="1" applyFont="1" applyBorder="1" applyAlignment="1" applyProtection="1">
      <alignment horizontal="center" vertical="center" wrapText="1" shrinkToFit="1"/>
      <protection locked="0"/>
    </xf>
    <xf numFmtId="165" fontId="2" fillId="0" borderId="21" xfId="1" applyNumberFormat="1" applyFont="1" applyBorder="1" applyAlignment="1" applyProtection="1">
      <alignment horizontal="center" vertical="center" wrapText="1" shrinkToFit="1"/>
      <protection locked="0"/>
    </xf>
    <xf numFmtId="0" fontId="1" fillId="0" borderId="0" xfId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165" fontId="9" fillId="0" borderId="21" xfId="1" applyNumberFormat="1" applyFont="1" applyBorder="1" applyAlignment="1" applyProtection="1">
      <alignment horizontal="center" vertical="center" wrapText="1" shrinkToFit="1"/>
      <protection locked="0"/>
    </xf>
    <xf numFmtId="0" fontId="8" fillId="0" borderId="0" xfId="1" applyFont="1" applyAlignment="1">
      <alignment horizontal="center" vertical="center"/>
    </xf>
    <xf numFmtId="49" fontId="9" fillId="0" borderId="20" xfId="1" applyNumberFormat="1" applyFont="1" applyBorder="1" applyAlignment="1" applyProtection="1">
      <alignment horizontal="center" vertical="center" wrapText="1" shrinkToFit="1"/>
      <protection locked="0"/>
    </xf>
    <xf numFmtId="4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Border="1" applyAlignment="1" applyProtection="1">
      <alignment horizontal="left" vertical="center" shrinkToFit="1"/>
      <protection locked="0"/>
    </xf>
    <xf numFmtId="4" fontId="2" fillId="0" borderId="6" xfId="1" applyNumberFormat="1" applyFont="1" applyBorder="1" applyAlignment="1" applyProtection="1">
      <alignment horizontal="right" vertical="top" wrapText="1" shrinkToFit="1"/>
      <protection locked="0"/>
    </xf>
    <xf numFmtId="0" fontId="2" fillId="0" borderId="0" xfId="1" applyFont="1" applyBorder="1" applyAlignment="1" applyProtection="1">
      <alignment horizontal="center" vertical="center" shrinkToFit="1"/>
      <protection locked="0"/>
    </xf>
    <xf numFmtId="1" fontId="2" fillId="0" borderId="4" xfId="1" applyNumberFormat="1" applyFont="1" applyBorder="1" applyAlignment="1" applyProtection="1">
      <alignment horizontal="center" vertical="top" wrapText="1" shrinkToFit="1"/>
      <protection locked="0"/>
    </xf>
    <xf numFmtId="165" fontId="2" fillId="0" borderId="6" xfId="1" applyNumberFormat="1" applyFont="1" applyBorder="1" applyAlignment="1" applyProtection="1">
      <alignment horizontal="center" vertical="center" wrapText="1" shrinkToFit="1"/>
      <protection locked="0"/>
    </xf>
    <xf numFmtId="165" fontId="9" fillId="0" borderId="6" xfId="1" applyNumberFormat="1" applyFont="1" applyBorder="1" applyAlignment="1" applyProtection="1">
      <alignment horizontal="center" vertical="center" wrapText="1" shrinkToFit="1"/>
      <protection locked="0"/>
    </xf>
    <xf numFmtId="0" fontId="2" fillId="0" borderId="0" xfId="1" applyFont="1" applyBorder="1" applyAlignment="1" applyProtection="1">
      <alignment horizontal="left" vertical="center" shrinkToFit="1"/>
      <protection locked="0"/>
    </xf>
    <xf numFmtId="49" fontId="2" fillId="0" borderId="24" xfId="1" applyNumberFormat="1" applyFont="1" applyBorder="1" applyAlignment="1" applyProtection="1">
      <alignment horizontal="center" vertical="center" wrapText="1" shrinkToFit="1"/>
      <protection locked="0"/>
    </xf>
    <xf numFmtId="165" fontId="9" fillId="0" borderId="25" xfId="1" applyNumberFormat="1" applyFont="1" applyBorder="1" applyAlignment="1" applyProtection="1">
      <alignment horizontal="center" vertical="center" wrapText="1" shrinkToFit="1"/>
      <protection locked="0"/>
    </xf>
    <xf numFmtId="165" fontId="9" fillId="0" borderId="26" xfId="1" applyNumberFormat="1" applyFont="1" applyBorder="1" applyAlignment="1" applyProtection="1">
      <alignment horizontal="center" vertical="center" wrapText="1" shrinkToFit="1"/>
      <protection locked="0"/>
    </xf>
    <xf numFmtId="0" fontId="15" fillId="0" borderId="0" xfId="1" applyFont="1" applyBorder="1" applyAlignment="1" applyProtection="1">
      <alignment horizontal="left" vertical="center" wrapText="1" shrinkToFit="1"/>
      <protection locked="0"/>
    </xf>
    <xf numFmtId="49" fontId="14" fillId="0" borderId="0" xfId="0" applyNumberFormat="1" applyFont="1" applyAlignment="1" applyProtection="1">
      <alignment horizontal="left" vertical="top" wrapText="1" shrinkToFit="1"/>
      <protection locked="0"/>
    </xf>
    <xf numFmtId="164" fontId="0" fillId="0" borderId="0" xfId="0" applyNumberFormat="1" applyFont="1" applyAlignment="1" applyProtection="1">
      <alignment shrinkToFit="1"/>
      <protection locked="0"/>
    </xf>
    <xf numFmtId="49" fontId="16" fillId="0" borderId="0" xfId="1" applyNumberFormat="1" applyFont="1" applyBorder="1" applyAlignment="1" applyProtection="1">
      <alignment horizontal="center" vertical="center" wrapText="1" shrinkToFit="1"/>
      <protection locked="0"/>
    </xf>
    <xf numFmtId="0" fontId="16" fillId="0" borderId="0" xfId="1" applyFont="1"/>
    <xf numFmtId="49" fontId="14" fillId="0" borderId="0" xfId="0" applyNumberFormat="1" applyFont="1" applyAlignment="1" applyProtection="1">
      <alignment wrapText="1" shrinkToFit="1"/>
      <protection locked="0"/>
    </xf>
    <xf numFmtId="0" fontId="13" fillId="0" borderId="0" xfId="0" applyFont="1" applyAlignment="1">
      <alignment vertical="top"/>
    </xf>
    <xf numFmtId="3" fontId="2" fillId="0" borderId="6" xfId="1" applyNumberFormat="1" applyFont="1" applyBorder="1" applyAlignment="1" applyProtection="1">
      <alignment horizontal="center" vertical="center" wrapText="1" shrinkToFit="1"/>
      <protection locked="0"/>
    </xf>
    <xf numFmtId="165" fontId="2" fillId="0" borderId="6" xfId="1" applyNumberFormat="1" applyFont="1" applyBorder="1" applyAlignment="1" applyProtection="1">
      <alignment horizontal="center" vertical="center" wrapText="1" shrinkToFit="1"/>
      <protection locked="0"/>
    </xf>
    <xf numFmtId="4" fontId="6" fillId="0" borderId="6" xfId="1" applyNumberFormat="1" applyFont="1" applyBorder="1" applyAlignment="1" applyProtection="1">
      <alignment horizontal="right" vertical="top" wrapText="1" shrinkToFit="1"/>
      <protection locked="0"/>
    </xf>
    <xf numFmtId="4" fontId="7" fillId="0" borderId="6" xfId="1" applyNumberFormat="1" applyFont="1" applyBorder="1" applyAlignment="1" applyProtection="1">
      <alignment shrinkToFit="1"/>
      <protection locked="0"/>
    </xf>
    <xf numFmtId="49" fontId="2" fillId="0" borderId="6" xfId="1" applyNumberFormat="1" applyFont="1" applyBorder="1" applyAlignment="1" applyProtection="1">
      <alignment horizontal="center" wrapText="1" shrinkToFit="1"/>
      <protection locked="0"/>
    </xf>
    <xf numFmtId="49" fontId="2" fillId="0" borderId="7" xfId="1" applyNumberFormat="1" applyFont="1" applyBorder="1" applyAlignment="1" applyProtection="1">
      <alignment horizontal="center" wrapText="1" shrinkToFit="1"/>
      <protection locked="0"/>
    </xf>
    <xf numFmtId="49" fontId="2" fillId="0" borderId="8" xfId="1" applyNumberFormat="1" applyFont="1" applyBorder="1" applyAlignment="1" applyProtection="1">
      <alignment horizontal="center" wrapText="1" shrinkToFit="1"/>
      <protection locked="0"/>
    </xf>
    <xf numFmtId="49" fontId="14" fillId="0" borderId="0" xfId="0" applyNumberFormat="1" applyFont="1" applyAlignment="1" applyProtection="1">
      <alignment horizontal="center" vertical="top" wrapText="1" shrinkToFit="1"/>
      <protection locked="0"/>
    </xf>
    <xf numFmtId="49" fontId="9" fillId="0" borderId="25" xfId="1" applyNumberFormat="1" applyFont="1" applyBorder="1" applyAlignment="1" applyProtection="1">
      <alignment horizontal="center" vertical="center" wrapText="1" shrinkToFit="1"/>
      <protection locked="0"/>
    </xf>
    <xf numFmtId="0" fontId="10" fillId="0" borderId="25" xfId="1" applyFont="1" applyBorder="1" applyAlignment="1" applyProtection="1">
      <alignment horizontal="center" vertical="center" shrinkToFit="1"/>
      <protection locked="0"/>
    </xf>
    <xf numFmtId="165" fontId="9" fillId="0" borderId="25" xfId="1" applyNumberFormat="1" applyFont="1" applyBorder="1" applyAlignment="1" applyProtection="1">
      <alignment horizontal="center" vertical="center" wrapText="1" shrinkToFit="1"/>
      <protection locked="0"/>
    </xf>
    <xf numFmtId="165" fontId="10" fillId="0" borderId="25" xfId="1" applyNumberFormat="1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 applyProtection="1">
      <alignment horizontal="left" vertical="center" shrinkToFit="1"/>
      <protection locked="0"/>
    </xf>
    <xf numFmtId="0" fontId="14" fillId="0" borderId="0" xfId="0" applyFont="1" applyAlignment="1" applyProtection="1">
      <alignment horizontal="left" shrinkToFit="1"/>
      <protection locked="0"/>
    </xf>
    <xf numFmtId="0" fontId="13" fillId="0" borderId="0" xfId="0" applyFont="1" applyAlignment="1" applyProtection="1">
      <alignment horizontal="left" vertical="center" shrinkToFit="1"/>
      <protection locked="0"/>
    </xf>
    <xf numFmtId="49" fontId="14" fillId="0" borderId="0" xfId="0" applyNumberFormat="1" applyFont="1" applyAlignment="1" applyProtection="1">
      <alignment horizontal="left" vertical="top" wrapText="1" shrinkToFit="1"/>
      <protection locked="0"/>
    </xf>
    <xf numFmtId="49" fontId="14" fillId="0" borderId="0" xfId="0" applyNumberFormat="1" applyFont="1" applyAlignment="1" applyProtection="1">
      <alignment horizontal="left" vertical="center" wrapText="1" shrinkToFit="1"/>
      <protection locked="0"/>
    </xf>
    <xf numFmtId="0" fontId="12" fillId="0" borderId="0" xfId="0" applyFont="1" applyAlignment="1" applyProtection="1">
      <alignment shrinkToFit="1"/>
      <protection locked="0"/>
    </xf>
    <xf numFmtId="49" fontId="3" fillId="0" borderId="0" xfId="1" applyNumberFormat="1" applyFont="1" applyAlignment="1" applyProtection="1">
      <alignment horizontal="center" vertical="top" wrapText="1" shrinkToFit="1"/>
      <protection locked="0"/>
    </xf>
    <xf numFmtId="0" fontId="4" fillId="0" borderId="0" xfId="1" applyFont="1" applyAlignment="1" applyProtection="1">
      <alignment shrinkToFit="1"/>
      <protection locked="0"/>
    </xf>
    <xf numFmtId="49" fontId="3" fillId="0" borderId="0" xfId="1" applyNumberFormat="1" applyFont="1" applyBorder="1" applyAlignment="1" applyProtection="1">
      <alignment horizontal="center" vertical="top" wrapText="1" shrinkToFit="1"/>
      <protection locked="0"/>
    </xf>
    <xf numFmtId="0" fontId="4" fillId="0" borderId="0" xfId="1" applyFont="1" applyBorder="1" applyAlignment="1" applyProtection="1">
      <alignment horizontal="center" vertical="top" wrapText="1" shrinkToFit="1"/>
      <protection locked="0"/>
    </xf>
    <xf numFmtId="49" fontId="2" fillId="0" borderId="6" xfId="1" applyNumberFormat="1" applyFont="1" applyBorder="1" applyAlignment="1" applyProtection="1">
      <alignment horizontal="left" vertical="top" wrapText="1" shrinkToFit="1"/>
      <protection locked="0"/>
    </xf>
    <xf numFmtId="49" fontId="2" fillId="0" borderId="7" xfId="1" applyNumberFormat="1" applyFont="1" applyBorder="1" applyAlignment="1" applyProtection="1">
      <alignment horizontal="left" vertical="top" wrapText="1" shrinkToFit="1"/>
      <protection locked="0"/>
    </xf>
    <xf numFmtId="49" fontId="2" fillId="0" borderId="8" xfId="1" applyNumberFormat="1" applyFont="1" applyBorder="1" applyAlignment="1" applyProtection="1">
      <alignment horizontal="left" vertical="top" wrapText="1" shrinkToFit="1"/>
      <protection locked="0"/>
    </xf>
    <xf numFmtId="4" fontId="2" fillId="0" borderId="6" xfId="1" applyNumberFormat="1" applyFont="1" applyBorder="1" applyAlignment="1" applyProtection="1">
      <alignment horizontal="right" vertical="top" wrapText="1" shrinkToFit="1"/>
      <protection locked="0"/>
    </xf>
    <xf numFmtId="4" fontId="2" fillId="0" borderId="8" xfId="1" applyNumberFormat="1" applyFont="1" applyBorder="1" applyAlignment="1" applyProtection="1">
      <alignment horizontal="right" vertical="top" wrapText="1" shrinkToFit="1"/>
      <protection locked="0"/>
    </xf>
    <xf numFmtId="49" fontId="2" fillId="0" borderId="22" xfId="1" applyNumberFormat="1" applyFont="1" applyBorder="1" applyAlignment="1" applyProtection="1">
      <alignment horizontal="center" vertical="top" wrapText="1" shrinkToFit="1"/>
      <protection locked="0"/>
    </xf>
    <xf numFmtId="49" fontId="2" fillId="0" borderId="23" xfId="1" applyNumberFormat="1" applyFont="1" applyBorder="1" applyAlignment="1" applyProtection="1">
      <alignment horizontal="center" vertical="top" wrapText="1" shrinkToFit="1"/>
      <protection locked="0"/>
    </xf>
    <xf numFmtId="49" fontId="2" fillId="0" borderId="11" xfId="1" applyNumberFormat="1" applyFont="1" applyBorder="1" applyAlignment="1" applyProtection="1">
      <alignment horizontal="center" vertical="top" wrapText="1" shrinkToFit="1"/>
      <protection locked="0"/>
    </xf>
    <xf numFmtId="0" fontId="1" fillId="0" borderId="15" xfId="1" applyBorder="1" applyAlignment="1" applyProtection="1">
      <alignment shrinkToFit="1"/>
      <protection locked="0"/>
    </xf>
    <xf numFmtId="49" fontId="2" fillId="0" borderId="12" xfId="1" applyNumberFormat="1" applyFont="1" applyBorder="1" applyAlignment="1" applyProtection="1">
      <alignment horizontal="center" vertical="top" wrapText="1" shrinkToFit="1"/>
      <protection locked="0"/>
    </xf>
    <xf numFmtId="0" fontId="1" fillId="0" borderId="12" xfId="1" applyBorder="1" applyAlignment="1" applyProtection="1">
      <alignment shrinkToFit="1"/>
      <protection locked="0"/>
    </xf>
    <xf numFmtId="0" fontId="1" fillId="0" borderId="3" xfId="1" applyBorder="1" applyAlignment="1" applyProtection="1">
      <alignment shrinkToFit="1"/>
      <protection locked="0"/>
    </xf>
    <xf numFmtId="49" fontId="2" fillId="0" borderId="13" xfId="1" applyNumberFormat="1" applyFont="1" applyBorder="1" applyAlignment="1" applyProtection="1">
      <alignment horizontal="center" vertical="top" wrapText="1" shrinkToFit="1"/>
      <protection locked="0"/>
    </xf>
    <xf numFmtId="49" fontId="2" fillId="0" borderId="10" xfId="1" applyNumberFormat="1" applyFont="1" applyBorder="1" applyAlignment="1" applyProtection="1">
      <alignment horizontal="center" vertical="top" wrapText="1" shrinkToFit="1"/>
      <protection locked="0"/>
    </xf>
    <xf numFmtId="1" fontId="2" fillId="0" borderId="3" xfId="1" applyNumberFormat="1" applyFont="1" applyBorder="1" applyAlignment="1" applyProtection="1">
      <alignment horizontal="center" vertical="top" wrapText="1" shrinkToFit="1"/>
      <protection locked="0"/>
    </xf>
    <xf numFmtId="1" fontId="2" fillId="0" borderId="4" xfId="1" applyNumberFormat="1" applyFont="1" applyBorder="1" applyAlignment="1" applyProtection="1">
      <alignment horizontal="center" vertical="top" wrapText="1" shrinkToFit="1"/>
      <protection locked="0"/>
    </xf>
    <xf numFmtId="0" fontId="1" fillId="0" borderId="4" xfId="1" applyBorder="1" applyAlignment="1" applyProtection="1">
      <alignment shrinkToFit="1"/>
      <protection locked="0"/>
    </xf>
    <xf numFmtId="49" fontId="2" fillId="0" borderId="14" xfId="1" applyNumberFormat="1" applyFont="1" applyBorder="1" applyAlignment="1" applyProtection="1">
      <alignment horizontal="center" vertical="top" wrapText="1" shrinkToFit="1"/>
      <protection locked="0"/>
    </xf>
    <xf numFmtId="49" fontId="2" fillId="0" borderId="16" xfId="1" applyNumberFormat="1" applyFont="1" applyBorder="1" applyAlignment="1" applyProtection="1">
      <alignment horizontal="center" vertical="top" wrapText="1" shrinkToFit="1"/>
      <protection locked="0"/>
    </xf>
    <xf numFmtId="0" fontId="15" fillId="0" borderId="1" xfId="1" applyFont="1" applyBorder="1" applyAlignment="1" applyProtection="1">
      <alignment horizontal="left" vertical="center" wrapText="1" shrinkToFit="1"/>
      <protection locked="0"/>
    </xf>
    <xf numFmtId="0" fontId="2" fillId="0" borderId="0" xfId="1" applyFont="1" applyBorder="1" applyAlignment="1" applyProtection="1">
      <alignment horizontal="left" vertical="center" shrinkToFit="1"/>
      <protection locked="0"/>
    </xf>
    <xf numFmtId="0" fontId="2" fillId="0" borderId="0" xfId="1" applyFont="1" applyBorder="1" applyAlignment="1" applyProtection="1">
      <alignment horizontal="center" vertical="center" shrinkToFit="1"/>
      <protection locked="0"/>
    </xf>
    <xf numFmtId="0" fontId="2" fillId="0" borderId="0" xfId="1" applyFont="1" applyBorder="1" applyAlignment="1" applyProtection="1">
      <alignment horizontal="left" vertical="center" wrapText="1" shrinkToFit="1"/>
      <protection locked="0"/>
    </xf>
    <xf numFmtId="49" fontId="2" fillId="0" borderId="0" xfId="1" applyNumberFormat="1" applyFont="1" applyAlignment="1" applyProtection="1">
      <alignment horizontal="center" vertical="top" wrapText="1" shrinkToFit="1"/>
      <protection locked="0"/>
    </xf>
    <xf numFmtId="0" fontId="5" fillId="0" borderId="0" xfId="1" applyFont="1" applyAlignment="1" applyProtection="1">
      <alignment shrinkToFit="1"/>
      <protection locked="0"/>
    </xf>
    <xf numFmtId="49" fontId="2" fillId="0" borderId="9" xfId="1" applyNumberFormat="1" applyFont="1" applyBorder="1" applyAlignment="1" applyProtection="1">
      <alignment horizontal="left" vertical="top" wrapText="1" shrinkToFit="1"/>
      <protection locked="0"/>
    </xf>
    <xf numFmtId="0" fontId="5" fillId="0" borderId="9" xfId="1" applyFont="1" applyBorder="1" applyAlignment="1" applyProtection="1">
      <alignment shrinkToFit="1"/>
      <protection locked="0"/>
    </xf>
    <xf numFmtId="4" fontId="2" fillId="0" borderId="9" xfId="1" applyNumberFormat="1" applyFont="1" applyBorder="1" applyAlignment="1" applyProtection="1">
      <alignment horizontal="right" vertical="top" wrapText="1" shrinkToFit="1"/>
      <protection locked="0"/>
    </xf>
    <xf numFmtId="4" fontId="5" fillId="0" borderId="9" xfId="1" applyNumberFormat="1" applyFont="1" applyBorder="1" applyAlignment="1" applyProtection="1">
      <alignment shrinkToFit="1"/>
      <protection locked="0"/>
    </xf>
    <xf numFmtId="49" fontId="2" fillId="0" borderId="3" xfId="1" applyNumberFormat="1" applyFont="1" applyBorder="1" applyAlignment="1" applyProtection="1">
      <alignment horizontal="left" vertical="top" wrapText="1" shrinkToFit="1"/>
      <protection locked="0"/>
    </xf>
    <xf numFmtId="0" fontId="5" fillId="0" borderId="3" xfId="1" applyFont="1" applyBorder="1" applyAlignment="1" applyProtection="1">
      <alignment shrinkToFit="1"/>
      <protection locked="0"/>
    </xf>
    <xf numFmtId="4" fontId="2" fillId="0" borderId="3" xfId="1" applyNumberFormat="1" applyFont="1" applyBorder="1" applyAlignment="1" applyProtection="1">
      <alignment horizontal="right" vertical="top" wrapText="1" shrinkToFit="1"/>
      <protection locked="0"/>
    </xf>
    <xf numFmtId="4" fontId="5" fillId="0" borderId="3" xfId="1" applyNumberFormat="1" applyFont="1" applyBorder="1" applyAlignment="1" applyProtection="1">
      <alignment shrinkToFit="1"/>
      <protection locked="0"/>
    </xf>
    <xf numFmtId="49" fontId="2" fillId="0" borderId="6" xfId="1" applyNumberFormat="1" applyFont="1" applyBorder="1" applyAlignment="1" applyProtection="1">
      <alignment horizontal="center" vertical="center" wrapText="1" shrinkToFit="1"/>
      <protection locked="0"/>
    </xf>
    <xf numFmtId="0" fontId="1" fillId="0" borderId="6" xfId="1" applyFont="1" applyBorder="1" applyAlignment="1" applyProtection="1">
      <alignment horizontal="center" vertical="center" shrinkToFit="1"/>
      <protection locked="0"/>
    </xf>
    <xf numFmtId="165" fontId="2" fillId="0" borderId="6" xfId="1" applyNumberFormat="1" applyFont="1" applyBorder="1" applyAlignment="1" applyProtection="1">
      <alignment horizontal="center" vertical="center" wrapText="1" shrinkToFit="1"/>
      <protection locked="0"/>
    </xf>
    <xf numFmtId="165" fontId="1" fillId="0" borderId="6" xfId="1" applyNumberFormat="1" applyFont="1" applyBorder="1" applyAlignment="1" applyProtection="1">
      <alignment horizontal="center" vertical="center" shrinkToFit="1"/>
      <protection locked="0"/>
    </xf>
    <xf numFmtId="49" fontId="9" fillId="0" borderId="6" xfId="1" applyNumberFormat="1" applyFont="1" applyBorder="1" applyAlignment="1" applyProtection="1">
      <alignment horizontal="center" vertical="center" wrapText="1" shrinkToFit="1"/>
      <protection locked="0"/>
    </xf>
    <xf numFmtId="0" fontId="10" fillId="0" borderId="6" xfId="1" applyFont="1" applyBorder="1" applyAlignment="1" applyProtection="1">
      <alignment horizontal="center" vertical="center" shrinkToFit="1"/>
      <protection locked="0"/>
    </xf>
    <xf numFmtId="165" fontId="9" fillId="0" borderId="6" xfId="1" applyNumberFormat="1" applyFont="1" applyBorder="1" applyAlignment="1" applyProtection="1">
      <alignment horizontal="center" vertical="center" wrapText="1" shrinkToFit="1"/>
      <protection locked="0"/>
    </xf>
    <xf numFmtId="165" fontId="10" fillId="0" borderId="6" xfId="1" applyNumberFormat="1" applyFont="1" applyBorder="1" applyAlignment="1" applyProtection="1">
      <alignment horizontal="center" vertical="center" shrinkToFit="1"/>
      <protection locked="0"/>
    </xf>
    <xf numFmtId="165" fontId="2" fillId="0" borderId="8" xfId="1" applyNumberFormat="1" applyFont="1" applyBorder="1" applyAlignment="1" applyProtection="1">
      <alignment horizontal="center" vertical="center" wrapText="1" shrinkToFit="1"/>
      <protection locked="0"/>
    </xf>
    <xf numFmtId="49" fontId="6" fillId="0" borderId="6" xfId="1" applyNumberFormat="1" applyFont="1" applyBorder="1" applyAlignment="1" applyProtection="1">
      <alignment horizontal="right" vertical="top" wrapText="1" shrinkToFit="1"/>
      <protection locked="0"/>
    </xf>
    <xf numFmtId="0" fontId="7" fillId="0" borderId="7" xfId="1" applyFont="1" applyBorder="1" applyAlignment="1" applyProtection="1">
      <alignment horizontal="right" shrinkToFit="1"/>
      <protection locked="0"/>
    </xf>
    <xf numFmtId="0" fontId="7" fillId="0" borderId="8" xfId="1" applyFont="1" applyBorder="1" applyAlignment="1" applyProtection="1">
      <alignment horizontal="right" shrinkToFi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130" zoomScaleNormal="130" zoomScalePageLayoutView="80" workbookViewId="0">
      <selection activeCell="H28" sqref="H28"/>
    </sheetView>
  </sheetViews>
  <sheetFormatPr defaultRowHeight="12.75" x14ac:dyDescent="0.2"/>
  <cols>
    <col min="1" max="1" width="5" style="1" customWidth="1"/>
    <col min="2" max="2" width="5.140625" style="1" customWidth="1"/>
    <col min="3" max="3" width="4.5703125" style="1" customWidth="1"/>
    <col min="4" max="4" width="25.85546875" style="1" customWidth="1"/>
    <col min="5" max="5" width="2.7109375" style="1" customWidth="1"/>
    <col min="6" max="6" width="7.5703125" style="1" customWidth="1"/>
    <col min="7" max="7" width="15.7109375" style="1" customWidth="1"/>
    <col min="8" max="8" width="28.5703125" style="1" customWidth="1"/>
    <col min="9" max="9" width="38.42578125" style="1" customWidth="1"/>
    <col min="10" max="10" width="29.28515625" style="1" customWidth="1"/>
    <col min="11" max="11" width="23.85546875" style="1" customWidth="1"/>
    <col min="12" max="16384" width="9.140625" style="1"/>
  </cols>
  <sheetData>
    <row r="1" spans="1:11" ht="24" customHeight="1" x14ac:dyDescent="0.25">
      <c r="A1" s="67" t="s">
        <v>8</v>
      </c>
      <c r="B1" s="68"/>
      <c r="C1" s="68"/>
      <c r="D1" s="68"/>
      <c r="E1" s="68"/>
      <c r="F1" s="68"/>
      <c r="G1" s="68"/>
      <c r="H1" s="68"/>
      <c r="I1" s="68"/>
      <c r="J1" s="68"/>
    </row>
    <row r="2" spans="1:11" ht="45" customHeight="1" x14ac:dyDescent="0.2">
      <c r="A2" s="69" t="s">
        <v>29</v>
      </c>
      <c r="B2" s="70"/>
      <c r="C2" s="70"/>
      <c r="D2" s="70"/>
      <c r="E2" s="70"/>
      <c r="F2" s="70"/>
      <c r="G2" s="70"/>
      <c r="H2" s="70"/>
      <c r="I2" s="70"/>
      <c r="J2" s="70"/>
    </row>
    <row r="3" spans="1:11" s="20" customFormat="1" ht="26.25" customHeight="1" x14ac:dyDescent="0.2">
      <c r="A3" s="91" t="s">
        <v>14</v>
      </c>
      <c r="B3" s="91"/>
      <c r="C3" s="91"/>
      <c r="D3" s="90" t="s">
        <v>21</v>
      </c>
      <c r="E3" s="90"/>
      <c r="F3" s="90"/>
      <c r="G3" s="90"/>
      <c r="H3" s="90"/>
      <c r="I3" s="90"/>
      <c r="J3" s="90"/>
    </row>
    <row r="4" spans="1:11" s="20" customFormat="1" ht="12.75" customHeight="1" x14ac:dyDescent="0.2">
      <c r="A4" s="38"/>
      <c r="B4" s="38"/>
      <c r="C4" s="38"/>
      <c r="D4" s="42"/>
      <c r="E4" s="42"/>
      <c r="F4" s="42"/>
      <c r="G4" s="42"/>
      <c r="H4" s="42"/>
      <c r="I4" s="42"/>
      <c r="J4" s="42"/>
    </row>
    <row r="5" spans="1:11" s="21" customFormat="1" ht="15.75" customHeight="1" x14ac:dyDescent="0.2">
      <c r="A5" s="91" t="s">
        <v>13</v>
      </c>
      <c r="B5" s="91"/>
      <c r="C5" s="91"/>
      <c r="D5" s="91"/>
      <c r="E5" s="91"/>
      <c r="F5" s="91"/>
      <c r="G5" s="91"/>
      <c r="H5" s="91"/>
      <c r="I5" s="91"/>
      <c r="J5" s="91"/>
    </row>
    <row r="6" spans="1:11" s="46" customFormat="1" ht="33.75" customHeight="1" x14ac:dyDescent="0.2">
      <c r="A6" s="45"/>
      <c r="B6" s="92" t="s">
        <v>12</v>
      </c>
      <c r="C6" s="92"/>
      <c r="D6" s="93" t="s">
        <v>26</v>
      </c>
      <c r="E6" s="93"/>
      <c r="F6" s="93"/>
      <c r="G6" s="93"/>
      <c r="H6" s="93"/>
      <c r="I6" s="93"/>
      <c r="J6" s="93"/>
    </row>
    <row r="7" spans="1:11" s="46" customFormat="1" ht="17.25" customHeight="1" x14ac:dyDescent="0.2">
      <c r="A7" s="45"/>
      <c r="B7" s="92" t="s">
        <v>15</v>
      </c>
      <c r="C7" s="92"/>
      <c r="D7" s="91" t="s">
        <v>27</v>
      </c>
      <c r="E7" s="91"/>
      <c r="F7" s="91"/>
      <c r="G7" s="91"/>
      <c r="H7" s="91"/>
      <c r="I7" s="91"/>
      <c r="J7" s="91"/>
    </row>
    <row r="8" spans="1:11" s="46" customFormat="1" ht="34.5" customHeight="1" x14ac:dyDescent="0.2">
      <c r="A8" s="45"/>
      <c r="B8" s="92" t="s">
        <v>22</v>
      </c>
      <c r="C8" s="92"/>
      <c r="D8" s="93" t="s">
        <v>23</v>
      </c>
      <c r="E8" s="93"/>
      <c r="F8" s="93"/>
      <c r="G8" s="93"/>
      <c r="H8" s="93"/>
      <c r="I8" s="93"/>
      <c r="J8" s="93"/>
    </row>
    <row r="9" spans="1:11" s="20" customFormat="1" ht="11.25" customHeight="1" thickBot="1" x14ac:dyDescent="0.25">
      <c r="A9" s="19"/>
      <c r="B9" s="34"/>
      <c r="C9" s="34"/>
      <c r="D9" s="32"/>
      <c r="E9" s="32"/>
      <c r="F9" s="32"/>
      <c r="G9" s="32"/>
      <c r="H9" s="32"/>
      <c r="I9" s="32"/>
      <c r="J9" s="32"/>
    </row>
    <row r="10" spans="1:11" ht="18" customHeight="1" thickBot="1" x14ac:dyDescent="0.25">
      <c r="A10" s="78" t="s">
        <v>0</v>
      </c>
      <c r="B10" s="80" t="s">
        <v>9</v>
      </c>
      <c r="C10" s="81"/>
      <c r="D10" s="81"/>
      <c r="E10" s="81"/>
      <c r="F10" s="83" t="s">
        <v>30</v>
      </c>
      <c r="G10" s="83"/>
      <c r="H10" s="83" t="s">
        <v>31</v>
      </c>
      <c r="I10" s="76" t="s">
        <v>33</v>
      </c>
      <c r="J10" s="88" t="s">
        <v>10</v>
      </c>
    </row>
    <row r="11" spans="1:11" ht="90" customHeight="1" thickBot="1" x14ac:dyDescent="0.25">
      <c r="A11" s="79"/>
      <c r="B11" s="82"/>
      <c r="C11" s="82"/>
      <c r="D11" s="82"/>
      <c r="E11" s="82"/>
      <c r="F11" s="84"/>
      <c r="G11" s="84"/>
      <c r="H11" s="84"/>
      <c r="I11" s="77"/>
      <c r="J11" s="89"/>
    </row>
    <row r="12" spans="1:11" ht="17.100000000000001" customHeight="1" thickBot="1" x14ac:dyDescent="0.25">
      <c r="A12" s="10" t="s">
        <v>1</v>
      </c>
      <c r="B12" s="85">
        <v>2</v>
      </c>
      <c r="C12" s="82"/>
      <c r="D12" s="82"/>
      <c r="E12" s="82"/>
      <c r="F12" s="86">
        <v>3</v>
      </c>
      <c r="G12" s="87"/>
      <c r="H12" s="35">
        <v>4</v>
      </c>
      <c r="I12" s="35">
        <v>5</v>
      </c>
      <c r="J12" s="11">
        <v>6</v>
      </c>
    </row>
    <row r="13" spans="1:11" ht="21" hidden="1" customHeight="1" x14ac:dyDescent="0.2">
      <c r="A13" s="12" t="s">
        <v>1</v>
      </c>
      <c r="B13" s="71" t="s">
        <v>2</v>
      </c>
      <c r="C13" s="72"/>
      <c r="D13" s="72"/>
      <c r="E13" s="73"/>
      <c r="F13" s="74">
        <v>0</v>
      </c>
      <c r="G13" s="75"/>
      <c r="H13" s="3">
        <v>0</v>
      </c>
      <c r="I13" s="3"/>
      <c r="J13" s="13">
        <v>0</v>
      </c>
    </row>
    <row r="14" spans="1:11" ht="17.100000000000001" hidden="1" customHeight="1" x14ac:dyDescent="0.2">
      <c r="A14" s="14"/>
      <c r="B14" s="113" t="s">
        <v>3</v>
      </c>
      <c r="C14" s="114"/>
      <c r="D14" s="114"/>
      <c r="E14" s="115"/>
      <c r="F14" s="51">
        <v>0</v>
      </c>
      <c r="G14" s="52"/>
      <c r="H14" s="33">
        <v>0</v>
      </c>
      <c r="I14" s="33"/>
      <c r="J14" s="15">
        <v>0</v>
      </c>
    </row>
    <row r="15" spans="1:11" s="25" customFormat="1" ht="28.5" customHeight="1" x14ac:dyDescent="0.2">
      <c r="A15" s="23" t="s">
        <v>1</v>
      </c>
      <c r="B15" s="53" t="s">
        <v>24</v>
      </c>
      <c r="C15" s="54"/>
      <c r="D15" s="54"/>
      <c r="E15" s="55"/>
      <c r="F15" s="106">
        <v>182351.14</v>
      </c>
      <c r="G15" s="112"/>
      <c r="H15" s="50">
        <f>F15</f>
        <v>182351.14</v>
      </c>
      <c r="I15" s="49">
        <v>1</v>
      </c>
      <c r="J15" s="24">
        <f>H15*I15</f>
        <v>182351.14</v>
      </c>
    </row>
    <row r="16" spans="1:11" s="31" customFormat="1" ht="17.100000000000001" customHeight="1" x14ac:dyDescent="0.25">
      <c r="A16" s="29"/>
      <c r="B16" s="108" t="s">
        <v>5</v>
      </c>
      <c r="C16" s="109"/>
      <c r="D16" s="109"/>
      <c r="E16" s="109"/>
      <c r="F16" s="110">
        <f>F15</f>
        <v>182351.14</v>
      </c>
      <c r="G16" s="111"/>
      <c r="H16" s="37">
        <f>H15</f>
        <v>182351.14</v>
      </c>
      <c r="I16" s="37"/>
      <c r="J16" s="27">
        <f>J15</f>
        <v>182351.14</v>
      </c>
      <c r="K16" s="30"/>
    </row>
    <row r="17" spans="1:11" s="28" customFormat="1" ht="28.5" customHeight="1" x14ac:dyDescent="0.25">
      <c r="A17" s="23" t="s">
        <v>4</v>
      </c>
      <c r="B17" s="104" t="s">
        <v>25</v>
      </c>
      <c r="C17" s="105"/>
      <c r="D17" s="105"/>
      <c r="E17" s="105"/>
      <c r="F17" s="106">
        <f>F16*0.22</f>
        <v>40117.25</v>
      </c>
      <c r="G17" s="107"/>
      <c r="H17" s="36">
        <f>H16*0.22</f>
        <v>40117.25</v>
      </c>
      <c r="I17" s="36"/>
      <c r="J17" s="24">
        <f>J16*0.22</f>
        <v>40117.25</v>
      </c>
    </row>
    <row r="18" spans="1:11" s="25" customFormat="1" ht="17.100000000000001" customHeight="1" thickBot="1" x14ac:dyDescent="0.3">
      <c r="A18" s="39"/>
      <c r="B18" s="57" t="s">
        <v>16</v>
      </c>
      <c r="C18" s="58"/>
      <c r="D18" s="58"/>
      <c r="E18" s="58"/>
      <c r="F18" s="59">
        <f>F16+F17</f>
        <v>222468.39</v>
      </c>
      <c r="G18" s="60"/>
      <c r="H18" s="40">
        <f>H16+H17</f>
        <v>222468.39</v>
      </c>
      <c r="I18" s="40"/>
      <c r="J18" s="41">
        <f>J16+J17</f>
        <v>222468.39</v>
      </c>
      <c r="K18" s="26"/>
    </row>
    <row r="19" spans="1:11" ht="17.100000000000001" hidden="1" customHeight="1" thickBot="1" x14ac:dyDescent="0.25">
      <c r="A19" s="2"/>
      <c r="B19" s="96" t="s">
        <v>6</v>
      </c>
      <c r="C19" s="97"/>
      <c r="D19" s="97"/>
      <c r="E19" s="97"/>
      <c r="F19" s="98">
        <v>607750.17000000004</v>
      </c>
      <c r="G19" s="99"/>
      <c r="H19" s="9">
        <v>0</v>
      </c>
      <c r="I19" s="9"/>
      <c r="J19" s="9">
        <v>0</v>
      </c>
    </row>
    <row r="20" spans="1:11" ht="17.100000000000001" hidden="1" customHeight="1" thickBot="1" x14ac:dyDescent="0.25">
      <c r="A20" s="8"/>
      <c r="B20" s="100" t="s">
        <v>7</v>
      </c>
      <c r="C20" s="101"/>
      <c r="D20" s="101"/>
      <c r="E20" s="101"/>
      <c r="F20" s="102" t="e">
        <f>F19+#REF!</f>
        <v>#REF!</v>
      </c>
      <c r="G20" s="103"/>
      <c r="H20" s="7" t="e">
        <f>#REF!</f>
        <v>#REF!</v>
      </c>
      <c r="I20" s="7"/>
      <c r="J20" s="7">
        <v>0</v>
      </c>
      <c r="K20" s="4"/>
    </row>
    <row r="21" spans="1:11" ht="17.100000000000001" customHeight="1" x14ac:dyDescent="0.2">
      <c r="A21" s="94"/>
      <c r="B21" s="95"/>
      <c r="C21" s="95"/>
      <c r="D21" s="95"/>
      <c r="E21" s="95"/>
      <c r="F21" s="95"/>
      <c r="G21" s="95"/>
      <c r="H21" s="95"/>
      <c r="I21" s="95"/>
      <c r="J21" s="95"/>
    </row>
    <row r="22" spans="1:11" customFormat="1" ht="17.100000000000001" customHeight="1" x14ac:dyDescent="0.25">
      <c r="A22" s="64" t="s">
        <v>28</v>
      </c>
      <c r="B22" s="66"/>
      <c r="C22" s="66"/>
      <c r="D22" s="66"/>
      <c r="E22" s="66"/>
      <c r="F22" s="66"/>
      <c r="G22" s="66"/>
      <c r="H22" s="66"/>
      <c r="I22" s="66"/>
      <c r="K22" s="16"/>
    </row>
    <row r="23" spans="1:11" customFormat="1" ht="17.100000000000001" customHeight="1" x14ac:dyDescent="0.25">
      <c r="A23" s="64" t="s">
        <v>17</v>
      </c>
      <c r="B23" s="64"/>
      <c r="C23" s="64"/>
      <c r="D23" s="64"/>
      <c r="E23" s="17"/>
      <c r="F23" s="62" t="s">
        <v>34</v>
      </c>
      <c r="G23" s="62"/>
      <c r="H23" s="62"/>
      <c r="I23" s="17"/>
    </row>
    <row r="24" spans="1:11" customFormat="1" ht="21.75" customHeight="1" x14ac:dyDescent="0.25">
      <c r="A24" s="65" t="s">
        <v>18</v>
      </c>
      <c r="B24" s="65"/>
      <c r="C24" s="65"/>
      <c r="D24" s="65"/>
      <c r="E24" s="17"/>
      <c r="F24" s="61" t="s">
        <v>35</v>
      </c>
      <c r="G24" s="61"/>
      <c r="H24" s="61"/>
      <c r="I24" s="17"/>
    </row>
    <row r="25" spans="1:11" customFormat="1" ht="21" customHeight="1" x14ac:dyDescent="0.25">
      <c r="A25" s="64" t="s">
        <v>32</v>
      </c>
      <c r="B25" s="64"/>
      <c r="C25" s="64"/>
      <c r="D25" s="64"/>
      <c r="E25" s="64"/>
      <c r="F25" s="64"/>
      <c r="G25" s="64"/>
      <c r="H25" s="64"/>
      <c r="I25" s="64"/>
      <c r="J25" s="64"/>
    </row>
    <row r="26" spans="1:11" customFormat="1" ht="30.75" customHeight="1" x14ac:dyDescent="0.25">
      <c r="A26" s="43"/>
      <c r="B26" s="63"/>
      <c r="C26" s="63"/>
      <c r="D26" s="63"/>
      <c r="E26" s="63"/>
      <c r="F26" s="63"/>
      <c r="G26" s="63"/>
      <c r="H26" s="18"/>
      <c r="I26" s="44"/>
    </row>
    <row r="27" spans="1:11" s="22" customFormat="1" ht="51.75" customHeight="1" x14ac:dyDescent="0.25">
      <c r="A27" s="64" t="s">
        <v>11</v>
      </c>
      <c r="B27" s="64"/>
      <c r="C27" s="56" t="s">
        <v>19</v>
      </c>
      <c r="D27" s="56"/>
      <c r="E27" s="56"/>
      <c r="F27" s="56"/>
      <c r="G27" s="56"/>
      <c r="H27" s="56"/>
      <c r="I27" s="47"/>
      <c r="J27" s="48" t="s">
        <v>20</v>
      </c>
    </row>
    <row r="28" spans="1:11" ht="15.75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</row>
    <row r="29" spans="1:1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mergeCells count="45">
    <mergeCell ref="D6:J6"/>
    <mergeCell ref="B7:C7"/>
    <mergeCell ref="D7:J7"/>
    <mergeCell ref="A21:J21"/>
    <mergeCell ref="B19:E19"/>
    <mergeCell ref="F19:G19"/>
    <mergeCell ref="B20:E20"/>
    <mergeCell ref="F20:G20"/>
    <mergeCell ref="B17:E17"/>
    <mergeCell ref="F17:G17"/>
    <mergeCell ref="B16:E16"/>
    <mergeCell ref="F16:G16"/>
    <mergeCell ref="F15:G15"/>
    <mergeCell ref="B8:C8"/>
    <mergeCell ref="D8:J8"/>
    <mergeCell ref="B14:E14"/>
    <mergeCell ref="A1:J1"/>
    <mergeCell ref="A2:J2"/>
    <mergeCell ref="B13:E13"/>
    <mergeCell ref="F13:G13"/>
    <mergeCell ref="I10:I11"/>
    <mergeCell ref="A10:A11"/>
    <mergeCell ref="B10:E11"/>
    <mergeCell ref="F10:G11"/>
    <mergeCell ref="H10:H11"/>
    <mergeCell ref="B12:E12"/>
    <mergeCell ref="F12:G12"/>
    <mergeCell ref="J10:J11"/>
    <mergeCell ref="D3:J3"/>
    <mergeCell ref="A3:C3"/>
    <mergeCell ref="A5:J5"/>
    <mergeCell ref="B6:C6"/>
    <mergeCell ref="F14:G14"/>
    <mergeCell ref="B15:E15"/>
    <mergeCell ref="C27:H27"/>
    <mergeCell ref="B18:E18"/>
    <mergeCell ref="F18:G18"/>
    <mergeCell ref="B26:G26"/>
    <mergeCell ref="A25:J25"/>
    <mergeCell ref="A27:B27"/>
    <mergeCell ref="A23:D23"/>
    <mergeCell ref="A24:D24"/>
    <mergeCell ref="A22:I22"/>
    <mergeCell ref="F23:H23"/>
    <mergeCell ref="F24:H24"/>
  </mergeCells>
  <pageMargins left="0.39370078740157483" right="0.39370078740157483" top="0.39370078740157483" bottom="0.39370078740157483" header="0.15748031496062992" footer="7.874015748031496E-2"/>
  <pageSetup paperSize="9" scale="85" fitToHeight="150" orientation="landscape" r:id="rId1"/>
  <headerFooter alignWithMargins="0">
    <oddHeader xml:space="preserve">&amp;C&amp;"Courier New,обычный"&amp;10 </oddHeader>
    <oddFooter xml:space="preserve">&amp;L&amp;"Courier New,обычный"&amp;10 Страница &amp;P из &amp;N&amp;C&amp;"Courier New,обычный"&amp;10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Литвинова Г И.</dc:creator>
  <cp:lastModifiedBy>Admin</cp:lastModifiedBy>
  <cp:lastPrinted>2024-02-06T12:28:22Z</cp:lastPrinted>
  <dcterms:created xsi:type="dcterms:W3CDTF">2021-12-24T06:11:56Z</dcterms:created>
  <dcterms:modified xsi:type="dcterms:W3CDTF">2026-04-24T08:09:40Z</dcterms:modified>
</cp:coreProperties>
</file>