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bin" ContentType="application/vnd.openxmlformats-officedocument.spreadsheetml.printerSettings"/>
  <Default Extension="png" ContentType="image/png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rupBuild="12903"/>
  <fileSharing userName="User1"/>
  <workbookPr defaultThemeVersion="124226"/>
  <bookViews>
    <workbookView xWindow="0" yWindow="0" windowWidth="28800" windowHeight="13530" firstSheet="7" activeTab="7"/>
  </bookViews>
  <sheets>
    <sheet name="НМЦК-п.3.7.2" sheetId="1" state="hidden" r:id="rId1"/>
    <sheet name="Прилож.1 п.3.7.2" sheetId="2" state="hidden" r:id="rId2"/>
    <sheet name="НМЦК-п.3.7.3" sheetId="3" state="hidden" r:id="rId3"/>
    <sheet name="Прилож.1 п.3.7.3" sheetId="4" state="hidden" r:id="rId4"/>
    <sheet name="НМЦК-п.3.7.4" sheetId="5" state="hidden" r:id="rId5"/>
    <sheet name="Прилож.1 п.3.7.4" sheetId="6" state="hidden" r:id="rId6"/>
    <sheet name="НМЦ-ремонт" sheetId="7" state="hidden" r:id="rId7"/>
    <sheet name="Лист 1" sheetId="8" r:id="rId8"/>
  </sheets>
  <definedNames>
    <definedName name="_xlnm.Print_Area" localSheetId="7">'Лист 1'!$A$1:$I$14</definedName>
  </definedNames>
  <calcPr fullPrecision="0"/>
</workbook>
</file>

<file path=xl/calcChain.xml><?xml version="1.0" encoding="utf-8"?>
<calcChain xmlns="http://schemas.openxmlformats.org/spreadsheetml/2006/main">
  <c i="2" l="1" r="F8"/>
  <c r="L8"/>
  <c r="L16"/>
  <c r="I8"/>
  <c r="J8"/>
  <c r="K8"/>
  <c r="F9"/>
  <c r="I9"/>
  <c r="J9"/>
  <c r="K9"/>
  <c r="L9"/>
  <c r="F10"/>
  <c r="I10"/>
  <c r="J10"/>
  <c r="K10"/>
  <c r="L10"/>
  <c r="F11"/>
  <c r="I11"/>
  <c r="K11"/>
  <c r="J11"/>
  <c r="L11"/>
  <c r="F12"/>
  <c r="L12"/>
  <c r="I12"/>
  <c r="J12"/>
  <c r="K12"/>
  <c r="F13"/>
  <c r="I13"/>
  <c r="J13"/>
  <c r="K13"/>
  <c r="L13"/>
  <c r="F14"/>
  <c r="I14"/>
  <c r="J14"/>
  <c r="K14"/>
  <c r="L14"/>
  <c i="4" r="F10"/>
  <c r="I10"/>
  <c r="J10"/>
  <c r="K10"/>
  <c r="L10"/>
  <c r="N10"/>
  <c r="N18"/>
  <c r="F11"/>
  <c r="I11"/>
  <c r="J11"/>
  <c r="K11"/>
  <c r="L11"/>
  <c r="N11"/>
  <c r="F12"/>
  <c r="I12"/>
  <c r="J12"/>
  <c r="K12"/>
  <c r="L12"/>
  <c r="N12"/>
  <c r="F13"/>
  <c r="I13"/>
  <c r="J13"/>
  <c r="K13"/>
  <c r="L13"/>
  <c r="N13"/>
  <c r="F14"/>
  <c r="I14"/>
  <c r="J14"/>
  <c r="K14"/>
  <c r="L14"/>
  <c r="N14"/>
  <c r="F15"/>
  <c r="I15"/>
  <c r="J15"/>
  <c r="K15"/>
  <c r="L15"/>
  <c r="N15"/>
  <c r="F16"/>
  <c r="I16"/>
  <c r="J16"/>
  <c r="K16"/>
  <c r="L16"/>
  <c r="N16"/>
  <c r="L18"/>
  <c i="6" r="F10"/>
  <c r="I10"/>
  <c r="J10"/>
  <c r="K10"/>
  <c r="L10"/>
  <c r="L18"/>
  <c r="F11"/>
  <c r="I11"/>
  <c r="J11"/>
  <c r="K11"/>
  <c r="L11"/>
  <c r="F12"/>
  <c r="I12"/>
  <c r="J12"/>
  <c r="K12"/>
  <c r="L12"/>
  <c r="F13"/>
  <c r="I13"/>
  <c r="K13"/>
  <c r="J13"/>
  <c r="L13"/>
  <c r="F14"/>
  <c r="I14"/>
  <c r="J14"/>
  <c r="K14"/>
  <c r="L14"/>
  <c r="F15"/>
  <c r="I15"/>
  <c r="J15"/>
  <c r="K15"/>
  <c r="L15"/>
  <c r="F16"/>
  <c r="I16"/>
  <c r="J16"/>
  <c r="K16"/>
  <c r="L16"/>
  <c i="8" r="H10"/>
  <c r="I10"/>
  <c r="I11"/>
</calcChain>
</file>

<file path=xl/sharedStrings.xml><?xml version="1.0" encoding="utf-8"?>
<sst xmlns="http://schemas.openxmlformats.org/spreadsheetml/2006/main">
  <si>
    <t>Обоснование начальной (максимальной) цены контракта (НМЦК)</t>
  </si>
  <si>
    <t>(предмет контракта)</t>
  </si>
  <si>
    <t>Основные характеристики объекта закупки</t>
  </si>
  <si>
    <t>Используемый метод определения НМЦК с обоснованием:</t>
  </si>
  <si>
    <r>
      <t xml:space="preserve">Метод сопоставимых рыночных цен (анализ рынка) - НМЦКрын </t>
    </r>
    <r>
      <rPr>
        <rFont val="Times New Roman"/>
        <charset val="204"/>
        <family val="1"/>
        <b val="1"/>
        <color indexed="10"/>
        <sz val="12"/>
        <scheme val="none"/>
      </rPr>
      <t>с размещением запроса о предоставлении ценовой информации в единой информационной системе в сфере закупок товаров, работ, услуг для обеспечения государственных или муниципальных нужд</t>
    </r>
    <r>
      <rPr>
        <rFont val="Times New Roman"/>
        <charset val="204"/>
        <family val="1"/>
        <color indexed="8"/>
        <sz val="12"/>
        <scheme val="none"/>
      </rPr>
      <t xml:space="preserve"> (далее - ЕИС) (до ввода в эксплуатацию ЕИС на официальном сайте Российской Федерации в информационно-телекоммуникационной сети "Интернет" для размещения информации о размещении заказов на поставки товаров, выполнение работ, оказание услуг www.zakupki.gov.ru </t>
    </r>
    <r>
      <rPr>
        <rFont val="Times New Roman"/>
        <charset val="204"/>
        <family val="1"/>
        <i val="1"/>
        <color indexed="8"/>
        <sz val="12"/>
        <scheme val="none"/>
      </rPr>
      <t>(</t>
    </r>
    <r>
      <rPr>
        <rFont val="Times New Roman"/>
        <charset val="204"/>
        <family val="1"/>
        <b val="1"/>
        <i val="1"/>
        <color indexed="10"/>
        <sz val="12"/>
        <scheme val="none"/>
      </rPr>
      <t>п.3.7.2</t>
    </r>
    <r>
      <rPr>
        <rFont val="Times New Roman"/>
        <charset val="204"/>
        <family val="1"/>
        <i val="1"/>
        <color indexed="8"/>
        <sz val="12"/>
        <scheme val="none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</si>
  <si>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r>
      <t xml:space="preserve">НМЦКрын., руб. (определение и обоснование НМЦК представлено в </t>
    </r>
    <r>
      <rPr>
        <rFont val="Times New Roman"/>
        <charset val="204"/>
        <family val="1"/>
        <b val="1"/>
        <color indexed="8"/>
        <sz val="12"/>
        <scheme val="none"/>
      </rPr>
      <t>Приложении №1</t>
    </r>
    <r>
      <rPr>
        <rFont val="Times New Roman"/>
        <charset val="204"/>
        <family val="1"/>
        <color indexed="8"/>
        <sz val="12"/>
        <scheme val="none"/>
      </rPr>
      <t>)</t>
    </r>
  </si>
  <si>
    <r>
      <t xml:space="preserve">____________________ </t>
    </r>
    <r>
      <rPr>
        <rFont val="Times New Roman"/>
        <charset val="204"/>
        <family val="1"/>
        <i val="1"/>
        <color indexed="8"/>
        <sz val="12"/>
        <scheme val="none"/>
      </rPr>
      <t>(указать сумму)</t>
    </r>
  </si>
  <si>
    <t>Дата подготовки обоснования НМЦК: _ _._._. 201_г.</t>
  </si>
  <si>
    <t>Работник контрактной службы</t>
  </si>
  <si>
    <t xml:space="preserve"> ______________ (должность)</t>
  </si>
  <si>
    <t>___________ /__________/ (подпись/ФИО)</t>
  </si>
  <si>
    <t>_ _._._. 201_г.</t>
  </si>
  <si>
    <t>Исполнитель: ________ (ФИО), контактный тел. ________</t>
  </si>
  <si>
    <t>Определение и обоснование НМЦК методом сопоставимых рыночных цен (анализа рынка)</t>
  </si>
  <si>
    <r>
      <t xml:space="preserve">с размещением запроса о предоставлении ценовой информации в единой информационной системе в сфере закупок товаров, работ, услуг для обеспечения государственных или муниципальных нужд </t>
    </r>
    <r>
      <rPr>
        <rFont val="Times New Roman"/>
        <charset val="204"/>
        <family val="1"/>
        <scheme val="none"/>
      </rPr>
      <t>(далее - ЕИС) (до ввода в эксплуатацию ЕИС на официальном сайте Российской Федерации в информационно-телекоммуникационной сети "Интернет" для размещения информации о размещении заказов на поставки товаров, выполнение работ, оказание услуг www.zakupki.gov.ru</t>
    </r>
  </si>
  <si>
    <r>
      <t xml:space="preserve">Ответы на запрос получены от _________________  </t>
    </r>
    <r>
      <rPr>
        <rFont val="Times New Roman"/>
        <charset val="204"/>
        <family val="1"/>
        <i val="1"/>
        <color indexed="8"/>
        <sz val="12"/>
        <scheme val="none"/>
      </rPr>
      <t>(указать кол-во и источник информации (поставщик, подрядчик, исполнитель, иной источник)</t>
    </r>
    <r>
      <rPr>
        <rFont val="Times New Roman"/>
        <charset val="204"/>
        <family val="1"/>
        <color indexed="8"/>
        <sz val="12"/>
        <scheme val="none"/>
      </rPr>
      <t>. Для определения и обоснования НМЦК в расчетах использованы три цены товара (работы, услуги).</t>
    </r>
  </si>
  <si>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</si>
  <si>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</si>
  <si>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</si>
  <si>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</si>
  <si>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r>
      <rPr>
        <rFont val="Times New Roman"/>
        <charset val="204"/>
        <family val="1"/>
        <b val="1"/>
        <color indexed="8"/>
        <sz val="12"/>
        <scheme val="none"/>
      </rPr>
      <t>n</t>
    </r>
    <r>
      <rPr>
        <rFont val="Times New Roman"/>
        <charset val="204"/>
        <family val="1"/>
        <b val="1"/>
        <color indexed="8"/>
        <sz val="10"/>
        <scheme val="none"/>
      </rPr>
      <t xml:space="preserve"> - кол-во значений, используемых в расчете</t>
    </r>
  </si>
  <si>
    <t>Определение однородности совокупности значений выявленных цен</t>
  </si>
  <si>
    <t xml:space="preserve">                  , руб. </t>
  </si>
  <si>
    <t>ИЦИ №1</t>
  </si>
  <si>
    <t>ИЦИ №2</t>
  </si>
  <si>
    <t>ИЦИ №3</t>
  </si>
  <si>
    <t>&lt;ц&gt; - средн. арифм. величина цены единицы прод-ции, руб.</t>
  </si>
  <si>
    <t>Среднее квадратичное отклонение</t>
  </si>
  <si>
    <r>
      <t xml:space="preserve">V - коэф-нт вариации </t>
    </r>
    <r>
      <rPr>
        <rFont val="Times New Roman"/>
        <charset val="204"/>
        <family val="1"/>
        <i val="1"/>
        <color indexed="10"/>
        <sz val="10"/>
        <scheme val="none"/>
      </rPr>
      <t>(не должен превышать 33%)</t>
    </r>
  </si>
  <si>
    <t>6=3+4+5</t>
  </si>
  <si>
    <t>8 = кол-во ответов ИЦИ</t>
  </si>
  <si>
    <t xml:space="preserve">9=           /8</t>
  </si>
  <si>
    <t>12=6*7/8</t>
  </si>
  <si>
    <t xml:space="preserve">Начальная (максимальная) цена контракта </t>
  </si>
  <si>
    <r>
      <t xml:space="preserve">Метод сопоставимых рыночных цен (анализ рынка) - НМЦКрын </t>
    </r>
    <r>
      <rPr>
        <rFont val="Times New Roman"/>
        <charset val="204"/>
        <family val="1"/>
        <b val="1"/>
        <color indexed="10"/>
        <sz val="12"/>
        <scheme val="none"/>
      </rPr>
      <t>с осуществлением поиска ценовой информации в реестре контрактов, заключенных заказчиками</t>
    </r>
    <r>
      <rPr>
        <rFont val="Times New Roman"/>
        <charset val="204"/>
        <family val="1"/>
        <color indexed="8"/>
        <sz val="12"/>
        <scheme val="none"/>
      </rPr>
      <t xml:space="preserve"> </t>
    </r>
    <r>
      <rPr>
        <rFont val="Times New Roman"/>
        <charset val="204"/>
        <family val="1"/>
        <i val="1"/>
        <color indexed="8"/>
        <sz val="12"/>
        <scheme val="none"/>
      </rPr>
      <t>(</t>
    </r>
    <r>
      <rPr>
        <rFont val="Times New Roman"/>
        <charset val="204"/>
        <family val="1"/>
        <b val="1"/>
        <i val="1"/>
        <color indexed="10"/>
        <sz val="12"/>
        <scheme val="none"/>
      </rPr>
      <t>п.3.7.3</t>
    </r>
    <r>
      <rPr>
        <rFont val="Times New Roman"/>
        <charset val="204"/>
        <family val="1"/>
        <i val="1"/>
        <color indexed="8"/>
        <sz val="12"/>
        <scheme val="none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</si>
  <si>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t>с осуществлением поиска ценовой информации в реестре контрактов, заключенных заказчиками</t>
  </si>
  <si>
    <t>Для определения НМЦК использована ценовая информация, содержащаяся в контрактах, которые исполнены и по которым не взыскивались неустойки (штрафы, пени) в связи с неисполнением или ненадлежащим исполнением обязательств, предусмотренных этими контрактами.</t>
  </si>
  <si>
    <t xml:space="preserve">Для определения и обоснования НМЦК в расчетах использованы три цены товара (работы, услуги) </t>
  </si>
  <si>
    <t xml:space="preserve">% увеличения цены (У) в соответ. с п.3.16 </t>
  </si>
  <si>
    <t xml:space="preserve">                                    откорректированная - с учетом увеличения (У), руб. </t>
  </si>
  <si>
    <r>
      <rPr>
        <rFont val="Times New Roman"/>
        <charset val="204"/>
        <family val="1"/>
        <color indexed="53"/>
        <sz val="10"/>
        <scheme val="none"/>
      </rPr>
      <t>если был ЕИ, т</t>
    </r>
    <r>
      <rPr>
        <rFont val="Times New Roman"/>
        <charset val="204"/>
        <family val="1"/>
        <color indexed="53"/>
        <sz val="10"/>
        <scheme val="none"/>
      </rPr>
      <t>о У=0%</t>
    </r>
    <r>
      <rPr>
        <rFont val="Times New Roman"/>
        <charset val="204"/>
        <family val="1"/>
        <color indexed="8"/>
        <sz val="10"/>
        <scheme val="none"/>
      </rPr>
      <t xml:space="preserve"> ;                  </t>
    </r>
    <r>
      <rPr>
        <rFont val="Times New Roman"/>
        <charset val="204"/>
        <family val="1"/>
        <color indexed="12"/>
        <sz val="10"/>
        <scheme val="none"/>
      </rPr>
      <t>если был ОК, то У≤10%</t>
    </r>
    <r>
      <rPr>
        <rFont val="Times New Roman"/>
        <charset val="204"/>
        <family val="1"/>
        <color indexed="36"/>
        <sz val="10"/>
        <scheme val="none"/>
      </rPr>
      <t>;</t>
    </r>
    <r>
      <rPr>
        <rFont val="Times New Roman"/>
        <charset val="204"/>
        <family val="1"/>
        <color indexed="8"/>
        <sz val="10"/>
        <scheme val="none"/>
      </rPr>
      <t xml:space="preserve">                                             </t>
    </r>
    <r>
      <rPr>
        <rFont val="Times New Roman"/>
        <charset val="204"/>
        <family val="1"/>
        <color indexed="60"/>
        <sz val="10"/>
        <scheme val="none"/>
      </rPr>
      <t>если был АЭФ, то У≤13%</t>
    </r>
    <r>
      <rPr>
        <rFont val="Times New Roman"/>
        <charset val="204"/>
        <family val="1"/>
        <color indexed="60"/>
        <sz val="10"/>
        <scheme val="none"/>
      </rPr>
      <t xml:space="preserve">; </t>
    </r>
    <r>
      <rPr>
        <rFont val="Times New Roman"/>
        <charset val="204"/>
        <family val="1"/>
        <color indexed="8"/>
        <sz val="10"/>
        <scheme val="none"/>
      </rPr>
      <t xml:space="preserve">                      </t>
    </r>
    <r>
      <rPr>
        <rFont val="Times New Roman"/>
        <charset val="204"/>
        <family val="1"/>
        <color indexed="17"/>
        <sz val="10"/>
        <scheme val="none"/>
      </rPr>
      <t>если был ЗК, то У≤17%</t>
    </r>
  </si>
  <si>
    <r>
      <t xml:space="preserve">Метод сопоставимых рыночных цен (анализ рынка) - НМЦКрын с осуществлением </t>
    </r>
    <r>
      <rPr>
        <rFont val="Times New Roman"/>
        <charset val="204"/>
        <family val="1"/>
        <b val="1"/>
        <color indexed="10"/>
        <sz val="12"/>
        <scheme val="none"/>
      </rPr>
      <t>сбора и анализа общедоступной ценовой информации</t>
    </r>
    <r>
      <rPr>
        <rFont val="Times New Roman"/>
        <charset val="204"/>
        <family val="1"/>
        <color indexed="8"/>
        <sz val="12"/>
        <scheme val="none"/>
      </rPr>
      <t xml:space="preserve"> </t>
    </r>
    <r>
      <rPr>
        <rFont val="Times New Roman"/>
        <charset val="204"/>
        <family val="1"/>
        <i val="1"/>
        <color indexed="8"/>
        <sz val="12"/>
        <scheme val="none"/>
      </rPr>
      <t>(</t>
    </r>
    <r>
      <rPr>
        <rFont val="Times New Roman"/>
        <charset val="204"/>
        <family val="1"/>
        <b val="1"/>
        <i val="1"/>
        <color indexed="10"/>
        <sz val="12"/>
        <scheme val="none"/>
      </rPr>
      <t>п.3.7.4</t>
    </r>
    <r>
      <rPr>
        <rFont val="Times New Roman"/>
        <charset val="204"/>
        <family val="1"/>
        <i val="1"/>
        <color indexed="8"/>
        <sz val="12"/>
        <scheme val="none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</si>
  <si>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t>с осуществлением сбора и анализа общедоступной ценовой информации</t>
  </si>
  <si>
    <r>
      <t xml:space="preserve">Для определения НМЦК использована ценовая информация __________________________________________ </t>
    </r>
    <r>
      <rPr>
        <rFont val="Times New Roman"/>
        <charset val="204"/>
        <family val="1"/>
        <i val="1"/>
        <color indexed="8"/>
        <sz val="12"/>
        <scheme val="none"/>
      </rPr>
      <t xml:space="preserve">(указать источники в соответствии с пунктами 3.7.4.1-3.7.4.8) </t>
    </r>
    <r>
      <rPr>
        <rFont val="Times New Roman"/>
        <charset val="204"/>
        <family val="1"/>
        <color indexed="8"/>
        <sz val="12"/>
        <scheme val="none"/>
      </rPr>
      <t xml:space="preserve">на основании п. 3.7.4__ </t>
    </r>
    <r>
      <rPr>
        <rFont val="Times New Roman"/>
        <charset val="204"/>
        <family val="1"/>
        <i val="1"/>
        <color indexed="8"/>
        <sz val="12"/>
        <scheme val="none"/>
      </rPr>
      <t>(указать конкретный пункт)</t>
    </r>
  </si>
  <si>
    <t>Полученная ценовая информация использована для определения и обоснования НМЦК </t>
  </si>
  <si>
    <t>Приложение №1 к техническому заданию</t>
  </si>
  <si>
    <t>Расчет начальной (максимальной) цены контракта (НМЦК)</t>
  </si>
  <si>
    <t xml:space="preserve">Место выполнения работ: __________________ </t>
  </si>
  <si>
    <t xml:space="preserve">Условия и сроки выполнения работ:                                                                                                                                                                                                                                                                                                                                                                                                                                                         Начало выполнения работ___________ ,                                                                                                                                                                                                                                                                                                           Окончание выполнения работ ____________ </t>
  </si>
  <si>
    <r>
      <t xml:space="preserve">Авансирование ___________________ </t>
    </r>
    <r>
      <rPr>
        <rFont val="Times New Roman"/>
        <charset val="204"/>
        <family val="1"/>
        <i val="1"/>
        <color indexed="8"/>
        <sz val="12"/>
        <scheme val="none"/>
      </rPr>
      <t>(указать или размер, или %, или не предусматривается)</t>
    </r>
  </si>
  <si>
    <t>Форма, сроки и порядок оплаты работ установлены в проекте контракта (договора)</t>
  </si>
  <si>
    <t>Используемый метод определения НМЦК</t>
  </si>
  <si>
    <r>
      <t xml:space="preserve">Проектно-сметный метод- </t>
    </r>
    <r>
      <rPr>
        <rFont val="Times New Roman"/>
        <charset val="204"/>
        <family val="1"/>
        <i val="1"/>
        <color indexed="8"/>
        <sz val="12"/>
        <scheme val="none"/>
      </rPr>
      <t>п.6.1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</si>
  <si>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t>Порядок формирования НМЦК</t>
  </si>
  <si>
    <r>
      <t xml:space="preserve">НМЦК, руб. (определение и обоснование НМЦК представлено в </t>
    </r>
    <r>
      <rPr>
        <rFont val="Times New Roman"/>
        <charset val="204"/>
        <family val="1"/>
        <b val="1"/>
        <color indexed="8"/>
        <sz val="12"/>
        <scheme val="none"/>
      </rPr>
      <t>Приложени__ №___</t>
    </r>
    <r>
      <rPr>
        <rFont val="Times New Roman"/>
        <charset val="204"/>
        <family val="1"/>
        <color indexed="8"/>
        <sz val="12"/>
        <scheme val="none"/>
      </rPr>
      <t>)</t>
    </r>
  </si>
  <si>
    <t xml:space="preserve">Типовая форма обоснования цены контракта (договора) заключаемого у единственного поставщика </t>
  </si>
  <si>
    <r>
      <t xml:space="preserve">Заказчиком были направлены запросы о предоставлении ценовой информации </t>
    </r>
    <r>
      <rPr>
        <rFont val="Times New Roman"/>
        <charset val="204"/>
        <family val="1"/>
        <sz val="12"/>
        <u val="single"/>
        <scheme val="none"/>
      </rPr>
      <t xml:space="preserve"> (подрядчикам, исполнителям) (указать точное количество запросов</t>
    </r>
    <r>
      <rPr>
        <rFont val="Times New Roman"/>
        <charset val="204"/>
        <family val="1"/>
        <sz val="12"/>
        <scheme val="none"/>
      </rPr>
      <t xml:space="preserve">, но не менее 5-ти)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"Интернет"), в т.ч. размещенная  в Электронном магазине Санкт-Петербурга.</t>
    </r>
  </si>
  <si>
    <t xml:space="preserve">Ответы на запросы получены от 3 поставщиков (подрядчиков, исполнителей)(указать точное количество),  а также была использована ценовая информация от поставщиков (подрядчиков, исполнителей), информация о которых имеется в свободном доступе (в частности, опубликована в печати, размещена на сайтах в сети "Интернет"). В целях соблюдения статьи 34 Бюджетного кодекса, Заказчиком принято решение при расчете цены договора использовать минимальное ценовое предложение. </t>
  </si>
  <si>
    <t>Единица измерения</t>
  </si>
  <si>
    <t>Минимальное ценовое предложение, руб.</t>
  </si>
  <si>
    <t>Итого цена , руб. (7*8)</t>
  </si>
  <si>
    <t>Источник инф. №040кп-2026 от 07.04.2026</t>
  </si>
  <si>
    <t xml:space="preserve">Источник инф. №кп-07 0 от 08.04.2026
</t>
  </si>
  <si>
    <t xml:space="preserve">Источник инф. № 006/к
от 08.04.2026 </t>
  </si>
  <si>
    <t xml:space="preserve">Оказание  услуг по проведению отчетного концерта</t>
  </si>
  <si>
    <t>усл ед</t>
  </si>
  <si>
    <t>Всего цена контракта (договора), руб.</t>
  </si>
</sst>
</file>

<file path=xl/styles.xml><?xml version="1.0" encoding="utf-8"?>
<styleSheet xmlns="http://schemas.openxmlformats.org/spreadsheetml/2006/main">
  <numFmts count="3">
    <numFmt numFmtId="164" formatCode="0.0%"/>
    <numFmt numFmtId="165" formatCode="#,##0.0000"/>
    <numFmt numFmtId="166" formatCode="_-* #,##0.00_р_._-;-* #,##0.00_р_._-;_-* &quot;-&quot;??_р_._-;_-@_-"/>
  </numFmts>
  <fonts count="36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i/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1"/>
      <color indexed="1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Calibri"/>
      <charset val="204"/>
    </font>
    <font>
      <b/>
      <i/>
      <sz val="10"/>
      <color theme="1"/>
      <name val="Times New Roman"/>
      <family val="1"/>
      <charset val="204"/>
    </font>
    <font>
      <i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sz val="12"/>
      <name val="Times New Roman"/>
      <family val="1"/>
      <charset val="204"/>
    </font>
    <font>
      <b/>
      <sz val="9"/>
      <name val="Times New Roman"/>
      <family val="1"/>
      <charset val="204"/>
    </font>
    <font>
      <b/>
      <i/>
      <sz val="9"/>
      <name val="Times New Roman"/>
      <family val="1"/>
      <charset val="204"/>
    </font>
    <font>
      <sz val="9"/>
      <name val="Times New Roman"/>
      <family val="1"/>
      <charset val="204"/>
    </font>
    <font>
      <sz val="10"/>
      <name val="Arial Cyr"/>
      <charset val="204"/>
    </font>
    <font>
      <b/>
      <sz val="12"/>
      <color indexed="10"/>
      <name val="Times New Roman"/>
      <family val="1"/>
      <charset val="204"/>
    </font>
    <font>
      <sz val="12"/>
      <color indexed="8"/>
      <name val="Times New Roman"/>
      <family val="1"/>
      <charset val="204"/>
    </font>
    <font>
      <i/>
      <sz val="12"/>
      <color indexed="8"/>
      <name val="Times New Roman"/>
      <family val="1"/>
      <charset val="204"/>
    </font>
    <font>
      <b/>
      <i/>
      <sz val="12"/>
      <color indexed="10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i/>
      <sz val="10"/>
      <color indexed="10"/>
      <name val="Times New Roman"/>
      <family val="1"/>
      <charset val="204"/>
    </font>
    <font>
      <sz val="10"/>
      <color indexed="53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0"/>
      <color indexed="12"/>
      <name val="Times New Roman"/>
      <family val="1"/>
      <charset val="204"/>
    </font>
    <font>
      <sz val="10"/>
      <color indexed="36"/>
      <name val="Times New Roman"/>
      <family val="1"/>
      <charset val="204"/>
    </font>
    <font>
      <sz val="10"/>
      <color indexed="60"/>
      <name val="Times New Roman"/>
      <family val="1"/>
      <charset val="204"/>
    </font>
    <font>
      <sz val="10"/>
      <color indexed="17"/>
      <name val="Times New Roman"/>
      <family val="1"/>
      <charset val="204"/>
    </font>
    <font>
      <u/>
      <sz val="12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0"/>
        <bgColor indexed="64"/>
      </patternFill>
    </fill>
  </fills>
  <borders count="12">
    <border/>
    <border>
      <left>
        <color indexed="0"/>
      </left>
      <right>
        <color indexed="0"/>
      </right>
      <top>
        <color indexed="0"/>
      </top>
      <bottom>
        <color indexed="0"/>
      </bottom>
      <diagonal>
        <color indexed="0"/>
      </diagonal>
    </border>
    <border>
      <left>
        <color indexed="64"/>
      </left>
      <right>
        <color indexed="64"/>
      </right>
      <top style="thin">
        <color indexed="64"/>
      </top>
      <bottom>
        <color indexed="64"/>
      </bottom>
      <diagonal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>
        <color indexed="64"/>
      </diagonal>
    </border>
    <border>
      <left style="thin">
        <color indexed="64"/>
      </left>
      <right>
        <color indexed="64"/>
      </right>
      <top style="thin">
        <color indexed="64"/>
      </top>
      <bottom style="thin">
        <color indexed="64"/>
      </bottom>
      <diagonal>
        <color indexed="64"/>
      </diagonal>
    </border>
    <border>
      <left>
        <color indexed="64"/>
      </left>
      <right style="thin">
        <color indexed="64"/>
      </right>
      <top style="thin">
        <color indexed="64"/>
      </top>
      <bottom style="thin">
        <color indexed="64"/>
      </bottom>
      <diagonal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>
        <color indexed="64"/>
      </bottom>
      <diagonal>
        <color indexed="64"/>
      </diagonal>
    </border>
    <border>
      <left>
        <color indexed="64"/>
      </left>
      <right>
        <color indexed="64"/>
      </right>
      <top style="thin">
        <color indexed="64"/>
      </top>
      <bottom style="thin">
        <color indexed="64"/>
      </bottom>
      <diagonal>
        <color indexed="64"/>
      </diagonal>
    </border>
    <border>
      <left style="thin">
        <color indexed="64"/>
      </left>
      <right style="thin">
        <color indexed="64"/>
      </right>
      <top>
        <color indexed="64"/>
      </top>
      <bottom>
        <color indexed="64"/>
      </bottom>
      <diagonal>
        <color indexed="64"/>
      </diagonal>
    </border>
    <border>
      <left style="thin">
        <color indexed="64"/>
      </left>
      <right>
        <color indexed="64"/>
      </right>
      <top>
        <color indexed="64"/>
      </top>
      <bottom>
        <color indexed="64"/>
      </bottom>
      <diagonal>
        <color indexed="64"/>
      </diagonal>
    </border>
    <border>
      <left style="thin">
        <color indexed="64"/>
      </left>
      <right style="thin">
        <color indexed="64"/>
      </right>
      <top>
        <color indexed="64"/>
      </top>
      <bottom style="thin">
        <color indexed="64"/>
      </bottom>
      <diagonal>
        <color indexed="64"/>
      </diagonal>
    </border>
    <border>
      <left>
        <color indexed="64"/>
      </left>
      <right>
        <color indexed="64"/>
      </right>
      <top>
        <color indexed="0"/>
      </top>
      <bottom style="thin">
        <color indexed="64"/>
      </bottom>
      <diagonal>
        <color indexed="64"/>
      </diagonal>
    </border>
  </borders>
  <cellStyleXfs count="5">
    <xf numFmtId="0" fontId="0" fillId="0" borderId="1"/>
    <xf numFmtId="166" fontId="0" fillId="0" borderId="1" applyFont="0" applyFill="0" applyBorder="0" applyAlignment="0" applyProtection="0"/>
    <xf numFmtId="0" fontId="21" fillId="0" borderId="1"/>
    <xf numFmtId="0" fontId="0" fillId="0" borderId="1"/>
    <xf numFmtId="0" fontId="0" fillId="0" borderId="1"/>
  </cellStyleXfs>
  <cellXfs count="90">
    <xf numFmtId="0" fontId="0" fillId="0" borderId="1" xfId="0"/>
    <xf numFmtId="0" fontId="0" fillId="0" borderId="1" xfId="0" applyBorder="1"/>
    <xf numFmtId="4" fontId="1" fillId="0" borderId="1" xfId="0" applyNumberFormat="1" applyFont="1" applyAlignment="1">
      <alignment horizontal="center" vertical="center" wrapText="1"/>
    </xf>
    <xf numFmtId="0" fontId="1" fillId="0" borderId="1" xfId="0" applyFont="1" applyAlignment="1">
      <alignment horizontal="center" vertical="center" wrapText="1"/>
    </xf>
    <xf numFmtId="0" fontId="1" fillId="0" borderId="1" xfId="0" applyFont="1" applyAlignment="1">
      <alignment vertical="center" wrapText="1"/>
    </xf>
    <xf numFmtId="0" fontId="2" fillId="0" borderId="1" xfId="0" applyFont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2" fillId="0" borderId="1" xfId="0" applyFont="1" applyAlignment="1">
      <alignment horizontal="center" vertical="center"/>
    </xf>
    <xf numFmtId="0" fontId="4" fillId="2" borderId="3" xfId="0" applyFont="1" applyFill="1" applyBorder="1" applyAlignment="1">
      <alignment horizontal="left" vertical="center" wrapText="1"/>
    </xf>
    <xf numFmtId="4" fontId="5" fillId="2" borderId="3" xfId="0" applyNumberFormat="1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left" vertical="center" wrapText="1"/>
    </xf>
    <xf numFmtId="0" fontId="4" fillId="2" borderId="5" xfId="0" applyFont="1" applyFill="1" applyBorder="1" applyAlignment="1">
      <alignment horizontal="left" vertical="center" wrapText="1"/>
    </xf>
    <xf numFmtId="0" fontId="6" fillId="0" borderId="1" xfId="0" applyFont="1" applyAlignment="1">
      <alignment vertical="center"/>
    </xf>
    <xf numFmtId="0" fontId="6" fillId="0" borderId="1" xfId="0" applyFont="1" applyAlignment="1">
      <alignment horizontal="left" vertical="center"/>
    </xf>
    <xf numFmtId="0" fontId="6" fillId="0" borderId="1" xfId="0" applyFont="1" applyAlignment="1">
      <alignment horizontal="right" vertical="center"/>
    </xf>
    <xf numFmtId="0" fontId="6" fillId="0" borderId="1" xfId="0" applyFont="1" applyAlignment="1">
      <alignment horizontal="center" vertical="center"/>
    </xf>
    <xf numFmtId="0" fontId="7" fillId="0" borderId="1" xfId="0" applyFont="1" applyAlignment="1">
      <alignment horizontal="center" vertical="center" wrapText="1"/>
    </xf>
    <xf numFmtId="0" fontId="8" fillId="0" borderId="1" xfId="0" applyFont="1" applyAlignment="1">
      <alignment horizontal="center" vertical="center" wrapText="1"/>
    </xf>
    <xf numFmtId="0" fontId="4" fillId="0" borderId="1" xfId="0" applyFont="1" applyAlignment="1">
      <alignment horizontal="left" vertical="center" wrapText="1"/>
    </xf>
    <xf numFmtId="4" fontId="1" fillId="0" borderId="1" xfId="0" applyNumberFormat="1" applyFont="1" applyAlignment="1">
      <alignment vertical="center" wrapText="1"/>
    </xf>
    <xf numFmtId="0" fontId="9" fillId="0" borderId="6" xfId="0" applyFont="1" applyBorder="1" applyAlignment="1">
      <alignment horizontal="center" vertical="center" wrapText="1"/>
    </xf>
    <xf numFmtId="0" fontId="10" fillId="2" borderId="6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4" fontId="1" fillId="0" borderId="3" xfId="0" applyNumberFormat="1" applyFont="1" applyBorder="1" applyAlignment="1">
      <alignment horizontal="center" vertical="center" wrapText="1"/>
    </xf>
    <xf numFmtId="4" fontId="10" fillId="2" borderId="6" xfId="0" applyNumberFormat="1" applyFont="1" applyFill="1" applyBorder="1" applyAlignment="1">
      <alignment horizontal="center" vertical="center" wrapText="1"/>
    </xf>
    <xf numFmtId="0" fontId="11" fillId="0" borderId="1" xfId="0" applyFont="1"/>
    <xf numFmtId="0" fontId="9" fillId="0" borderId="8" xfId="0" applyFont="1" applyBorder="1" applyAlignment="1">
      <alignment horizontal="center" vertical="center" wrapText="1"/>
    </xf>
    <xf numFmtId="0" fontId="10" fillId="2" borderId="9" xfId="0" applyFont="1" applyFill="1" applyBorder="1" applyAlignment="1">
      <alignment horizontal="center" vertical="center" wrapText="1"/>
    </xf>
    <xf numFmtId="0" fontId="1" fillId="0" borderId="3" xfId="0" applyFont="1" applyBorder="1" applyAlignment="1">
      <alignment vertical="center" wrapText="1"/>
    </xf>
    <xf numFmtId="0" fontId="10" fillId="2" borderId="10" xfId="0" applyFont="1" applyFill="1" applyBorder="1" applyAlignment="1">
      <alignment horizontal="center" vertical="center" wrapText="1"/>
    </xf>
    <xf numFmtId="4" fontId="10" fillId="0" borderId="6" xfId="0" applyNumberFormat="1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center" vertical="top" wrapText="1"/>
    </xf>
    <xf numFmtId="4" fontId="10" fillId="2" borderId="8" xfId="0" applyNumberFormat="1" applyFont="1" applyFill="1" applyBorder="1" applyAlignment="1">
      <alignment vertical="center" wrapText="1"/>
    </xf>
    <xf numFmtId="0" fontId="12" fillId="2" borderId="3" xfId="0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center" vertical="center" wrapText="1"/>
    </xf>
    <xf numFmtId="0" fontId="13" fillId="2" borderId="3" xfId="0" applyFont="1" applyFill="1" applyBorder="1" applyAlignment="1">
      <alignment horizontal="center" vertical="center" wrapText="1"/>
    </xf>
    <xf numFmtId="0" fontId="14" fillId="2" borderId="3" xfId="0" applyFont="1" applyFill="1" applyBorder="1" applyAlignment="1">
      <alignment horizontal="left" vertical="center" wrapText="1"/>
    </xf>
    <xf numFmtId="4" fontId="14" fillId="2" borderId="3" xfId="0" applyNumberFormat="1" applyFont="1" applyFill="1" applyBorder="1" applyAlignment="1">
      <alignment horizontal="center" vertical="center" wrapText="1"/>
    </xf>
    <xf numFmtId="0" fontId="14" fillId="2" borderId="3" xfId="0" applyFont="1" applyFill="1" applyBorder="1" applyAlignment="1">
      <alignment horizontal="center" vertical="center" wrapText="1"/>
    </xf>
    <xf numFmtId="4" fontId="14" fillId="0" borderId="3" xfId="0" applyNumberFormat="1" applyFont="1" applyFill="1" applyBorder="1" applyAlignment="1">
      <alignment horizontal="center" vertical="center" wrapText="1"/>
    </xf>
    <xf numFmtId="10" fontId="14" fillId="0" borderId="3" xfId="0" applyNumberFormat="1" applyFont="1" applyFill="1" applyBorder="1" applyAlignment="1">
      <alignment horizontal="center" vertical="center" wrapText="1"/>
    </xf>
    <xf numFmtId="0" fontId="13" fillId="3" borderId="3" xfId="0" applyFont="1" applyFill="1" applyBorder="1" applyAlignment="1">
      <alignment horizontal="center" vertical="center" wrapText="1"/>
    </xf>
    <xf numFmtId="4" fontId="1" fillId="3" borderId="3" xfId="0" applyNumberFormat="1" applyFont="1" applyFill="1" applyBorder="1" applyAlignment="1">
      <alignment horizontal="center" vertical="center" wrapText="1"/>
    </xf>
    <xf numFmtId="4" fontId="14" fillId="3" borderId="3" xfId="0" applyNumberFormat="1" applyFont="1" applyFill="1" applyBorder="1" applyAlignment="1">
      <alignment horizontal="center" vertical="center" wrapText="1"/>
    </xf>
    <xf numFmtId="10" fontId="14" fillId="3" borderId="3" xfId="0" applyNumberFormat="1" applyFont="1" applyFill="1" applyBorder="1" applyAlignment="1">
      <alignment horizontal="center" vertical="center" wrapText="1"/>
    </xf>
    <xf numFmtId="0" fontId="7" fillId="0" borderId="4" xfId="0" applyFont="1" applyBorder="1" applyAlignment="1">
      <alignment horizontal="right" vertical="center" wrapText="1"/>
    </xf>
    <xf numFmtId="0" fontId="7" fillId="0" borderId="7" xfId="0" applyFont="1" applyBorder="1" applyAlignment="1">
      <alignment horizontal="right" vertical="center" wrapText="1"/>
    </xf>
    <xf numFmtId="4" fontId="10" fillId="2" borderId="3" xfId="0" applyNumberFormat="1" applyFont="1" applyFill="1" applyBorder="1" applyAlignment="1">
      <alignment horizontal="center" vertical="center" wrapText="1"/>
    </xf>
    <xf numFmtId="4" fontId="7" fillId="0" borderId="3" xfId="0" applyNumberFormat="1" applyFont="1" applyBorder="1" applyAlignment="1">
      <alignment horizontal="center" vertical="center" wrapText="1"/>
    </xf>
    <xf numFmtId="4" fontId="14" fillId="2" borderId="8" xfId="0" applyNumberFormat="1" applyFont="1" applyFill="1" applyBorder="1" applyAlignment="1">
      <alignment horizontal="center" vertical="center" wrapText="1"/>
    </xf>
    <xf numFmtId="4" fontId="10" fillId="2" borderId="10" xfId="0" applyNumberFormat="1" applyFont="1" applyFill="1" applyBorder="1" applyAlignment="1">
      <alignment horizontal="center" vertical="center" wrapText="1"/>
    </xf>
    <xf numFmtId="164" fontId="14" fillId="2" borderId="3" xfId="0" applyNumberFormat="1" applyFont="1" applyFill="1" applyBorder="1" applyAlignment="1">
      <alignment horizontal="center" vertical="center" wrapText="1"/>
    </xf>
    <xf numFmtId="164" fontId="14" fillId="3" borderId="3" xfId="0" applyNumberFormat="1" applyFont="1" applyFill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top" wrapText="1"/>
    </xf>
    <xf numFmtId="0" fontId="4" fillId="2" borderId="6" xfId="0" applyFont="1" applyFill="1" applyBorder="1" applyAlignment="1">
      <alignment horizontal="left" vertical="center" wrapText="1"/>
    </xf>
    <xf numFmtId="0" fontId="6" fillId="0" borderId="3" xfId="0" applyFont="1" applyBorder="1" applyAlignment="1">
      <alignment horizontal="left" vertical="center" wrapText="1"/>
    </xf>
    <xf numFmtId="0" fontId="4" fillId="2" borderId="8" xfId="0" applyFont="1" applyFill="1" applyBorder="1" applyAlignment="1">
      <alignment horizontal="left" vertical="center" wrapText="1"/>
    </xf>
    <xf numFmtId="0" fontId="4" fillId="2" borderId="10" xfId="0" applyFont="1" applyFill="1" applyBorder="1" applyAlignment="1">
      <alignment horizontal="left" vertical="center" wrapText="1"/>
    </xf>
    <xf numFmtId="165" fontId="0" fillId="0" borderId="1" xfId="0" applyNumberFormat="1"/>
    <xf numFmtId="0" fontId="15" fillId="0" borderId="1" xfId="0" applyFont="1" applyBorder="1" applyAlignment="1">
      <alignment horizontal="center" vertical="center" wrapText="1"/>
    </xf>
    <xf numFmtId="0" fontId="16" fillId="4" borderId="1" xfId="0" applyFont="1" applyFill="1" applyAlignment="1">
      <alignment horizontal="center" vertical="center" wrapText="1"/>
    </xf>
    <xf numFmtId="0" fontId="17" fillId="4" borderId="1" xfId="0" applyFont="1" applyFill="1" applyAlignment="1">
      <alignment horizontal="left" wrapText="1"/>
    </xf>
    <xf numFmtId="0" fontId="17" fillId="4" borderId="1" xfId="0" applyFont="1" applyFill="1" applyAlignment="1">
      <alignment horizontal="left" vertical="center" wrapText="1"/>
    </xf>
    <xf numFmtId="0" fontId="17" fillId="4" borderId="11" xfId="0" applyFont="1" applyFill="1" applyBorder="1" applyAlignment="1">
      <alignment horizontal="left" wrapText="1"/>
    </xf>
    <xf numFmtId="0" fontId="18" fillId="4" borderId="6" xfId="0" applyFont="1" applyFill="1" applyBorder="1" applyAlignment="1">
      <alignment horizontal="center" vertical="center" wrapText="1"/>
    </xf>
    <xf numFmtId="0" fontId="18" fillId="0" borderId="3" xfId="0" applyFont="1" applyFill="1" applyBorder="1" applyAlignment="1">
      <alignment horizontal="center" vertical="center" wrapText="1"/>
    </xf>
    <xf numFmtId="0" fontId="18" fillId="0" borderId="6" xfId="0" applyFont="1" applyFill="1" applyBorder="1" applyAlignment="1">
      <alignment horizontal="center" vertical="center" wrapText="1"/>
    </xf>
    <xf numFmtId="4" fontId="18" fillId="0" borderId="6" xfId="0" applyNumberFormat="1" applyFont="1" applyFill="1" applyBorder="1" applyAlignment="1">
      <alignment horizontal="center" vertical="center" wrapText="1"/>
    </xf>
    <xf numFmtId="4" fontId="18" fillId="4" borderId="6" xfId="0" applyNumberFormat="1" applyFont="1" applyFill="1" applyBorder="1" applyAlignment="1">
      <alignment horizontal="center" vertical="center" wrapText="1"/>
    </xf>
    <xf numFmtId="0" fontId="18" fillId="4" borderId="8" xfId="0" applyFont="1" applyFill="1" applyBorder="1" applyAlignment="1">
      <alignment horizontal="center" vertical="center" wrapText="1"/>
    </xf>
    <xf numFmtId="0" fontId="18" fillId="0" borderId="8" xfId="0" applyFont="1" applyFill="1" applyBorder="1" applyAlignment="1">
      <alignment horizontal="center" vertical="center" wrapText="1"/>
    </xf>
    <xf numFmtId="4" fontId="18" fillId="0" borderId="8" xfId="0" applyNumberFormat="1" applyFont="1" applyFill="1" applyBorder="1" applyAlignment="1">
      <alignment horizontal="center" vertical="center" wrapText="1"/>
    </xf>
    <xf numFmtId="4" fontId="18" fillId="4" borderId="8" xfId="0" applyNumberFormat="1" applyFont="1" applyFill="1" applyBorder="1" applyAlignment="1">
      <alignment horizontal="center" vertical="center" wrapText="1"/>
    </xf>
    <xf numFmtId="0" fontId="18" fillId="4" borderId="10" xfId="0" applyFont="1" applyFill="1" applyBorder="1" applyAlignment="1">
      <alignment horizontal="center" vertical="center" wrapText="1"/>
    </xf>
    <xf numFmtId="0" fontId="18" fillId="0" borderId="10" xfId="0" applyFont="1" applyFill="1" applyBorder="1" applyAlignment="1">
      <alignment horizontal="center" vertical="center" wrapText="1"/>
    </xf>
    <xf numFmtId="4" fontId="18" fillId="0" borderId="10" xfId="0" applyNumberFormat="1" applyFont="1" applyFill="1" applyBorder="1" applyAlignment="1">
      <alignment horizontal="center" vertical="center" wrapText="1"/>
    </xf>
    <xf numFmtId="4" fontId="18" fillId="4" borderId="10" xfId="0" applyNumberFormat="1" applyFont="1" applyFill="1" applyBorder="1" applyAlignment="1">
      <alignment horizontal="center" vertical="center" wrapText="1"/>
    </xf>
    <xf numFmtId="0" fontId="19" fillId="4" borderId="3" xfId="0" applyFont="1" applyFill="1" applyBorder="1" applyAlignment="1">
      <alignment horizontal="center" vertical="center" wrapText="1"/>
    </xf>
    <xf numFmtId="0" fontId="20" fillId="4" borderId="6" xfId="0" applyFont="1" applyFill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4" fontId="20" fillId="0" borderId="3" xfId="0" applyNumberFormat="1" applyFont="1" applyFill="1" applyBorder="1" applyAlignment="1">
      <alignment horizontal="center" vertical="center" wrapText="1"/>
    </xf>
    <xf numFmtId="166" fontId="20" fillId="4" borderId="3" xfId="1" applyFont="1" applyFill="1" applyBorder="1" applyAlignment="1">
      <alignment vertical="center" wrapText="1"/>
    </xf>
    <xf numFmtId="4" fontId="20" fillId="4" borderId="10" xfId="0" applyNumberFormat="1" applyFont="1" applyFill="1" applyBorder="1" applyAlignment="1">
      <alignment horizontal="center" vertical="center" wrapText="1"/>
    </xf>
    <xf numFmtId="0" fontId="16" fillId="4" borderId="4" xfId="0" applyFont="1" applyFill="1" applyBorder="1" applyAlignment="1">
      <alignment horizontal="right" vertical="center" wrapText="1"/>
    </xf>
    <xf numFmtId="0" fontId="16" fillId="4" borderId="7" xfId="0" applyFont="1" applyFill="1" applyBorder="1" applyAlignment="1">
      <alignment horizontal="right" vertical="center" wrapText="1"/>
    </xf>
    <xf numFmtId="4" fontId="16" fillId="4" borderId="3" xfId="0" applyNumberFormat="1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left" wrapText="1"/>
    </xf>
    <xf numFmtId="0" fontId="6" fillId="0" borderId="1" xfId="0" applyFont="1" applyBorder="1" applyAlignment="1">
      <alignment horizontal="center"/>
    </xf>
  </cellXfs>
  <cellStyles count="5">
    <cellStyle name="Normal" xfId="0" builtinId="0"/>
    <cellStyle name="Comma" xfId="1" builtinId="3"/>
    <cellStyle name="Обычный 4" xfId="2"/>
    <cellStyle name="Обычный 6 3 3" xfId="3"/>
    <cellStyle name="Обычный 6 5 3" xfId="4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worksheet" Target="worksheets/sheet5.xml" /><Relationship Id="rId6" Type="http://schemas.openxmlformats.org/officeDocument/2006/relationships/worksheet" Target="worksheets/sheet6.xml" /><Relationship Id="rId7" Type="http://schemas.openxmlformats.org/officeDocument/2006/relationships/worksheet" Target="worksheets/sheet7.xml" /><Relationship Id="rId8" Type="http://schemas.openxmlformats.org/officeDocument/2006/relationships/worksheet" Target="worksheets/sheet8.xml" /><Relationship Id="rId9" Type="http://schemas.openxmlformats.org/officeDocument/2006/relationships/styles" Target="styles.xml" /><Relationship Id="rId10" Type="http://schemas.openxmlformats.org/officeDocument/2006/relationships/theme" Target="theme/theme1.xml" /><Relationship Id="rId11" Type="http://schemas.openxmlformats.org/officeDocument/2006/relationships/calcChain" Target="calcChain.xml" /><Relationship Id="rId12" Type="http://schemas.openxmlformats.org/officeDocument/2006/relationships/sharedStrings" Target="sharedStrings.xml" /></Relationships>
</file>

<file path=xl/drawings/_rels/drawing1.xml.rels>&#65279;<?xml version="1.0" encoding="utf-8"?><Relationships xmlns="http://schemas.openxmlformats.org/package/2006/relationships"><Relationship Id="rId1" Type="http://schemas.openxmlformats.org/officeDocument/2006/relationships/image" Target="../media/image1.png" /><Relationship Id="rId2" Type="http://schemas.openxmlformats.org/officeDocument/2006/relationships/image" Target="../media/image2.png" /><Relationship Id="rId3" Type="http://schemas.openxmlformats.org/officeDocument/2006/relationships/image" Target="../media/image3.png" /></Relationships>
</file>

<file path=xl/drawings/_rels/drawing2.xml.rels>&#65279;<?xml version="1.0" encoding="utf-8"?><Relationships xmlns="http://schemas.openxmlformats.org/package/2006/relationships"><Relationship Id="rId1" Type="http://schemas.openxmlformats.org/officeDocument/2006/relationships/image" Target="../media/image1.png" /><Relationship Id="rId2" Type="http://schemas.openxmlformats.org/officeDocument/2006/relationships/image" Target="../media/image2.png" /><Relationship Id="rId3" Type="http://schemas.openxmlformats.org/officeDocument/2006/relationships/image" Target="../media/image3.png" /></Relationships>
</file>

<file path=xl/drawings/_rels/drawing3.xml.rels>&#65279;<?xml version="1.0" encoding="utf-8"?><Relationships xmlns="http://schemas.openxmlformats.org/package/2006/relationships"><Relationship Id="rId1" Type="http://schemas.openxmlformats.org/officeDocument/2006/relationships/image" Target="../media/image1.png" /><Relationship Id="rId2" Type="http://schemas.openxmlformats.org/officeDocument/2006/relationships/image" Target="../media/image2.png" /><Relationship Id="rId3" Type="http://schemas.openxmlformats.org/officeDocument/2006/relationships/image" Target="../media/image3.png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142875</xdr:colOff>
      <xdr:row>5</xdr:row>
      <xdr:rowOff>438150</xdr:rowOff>
    </xdr:from>
    <xdr:to>
      <xdr:col>5</xdr:col>
      <xdr:colOff>523875</xdr:colOff>
      <xdr:row>5</xdr:row>
      <xdr:rowOff>726440</xdr:rowOff>
    </xdr:to>
    <xdr:pic>
      <xdr:nvPicPr>
        <xdr:cNvPr id="91442" name="Рисунок 1" descr="C:\Temp\KClipboardExport\l41eo45a.gif"/>
        <xdr:cNvPicPr>
          <a:picLocks noChangeAspect="1"/>
        </xdr:cNvPicPr>
      </xdr:nvPicPr>
      <xdr:blipFill>
        <a:blip xmlns:r="http://schemas.openxmlformats.org/officeDocument/2006/relationships" r:embed="rId1"/>
        <a:srcRect b="24000" l="68182" t="17999"/>
        <a:stretch>
          <a:fillRect/>
        </a:stretch>
      </xdr:blipFill>
      <xdr:spPr bwMode="auto">
        <a:xfrm>
          <a:off x="0" y="0"/>
          <a:ext cx="0" cy="0"/>
        </a:xfrm>
        <a:prstGeom prst="rect"/>
        <a:ln cmpd="sng">
          <a:noFill/>
          <a:miter lim="800000"/>
        </a:ln>
      </xdr:spPr>
    </xdr:pic>
    <xdr:clientData/>
  </xdr:twoCellAnchor>
  <xdr:twoCellAnchor editAs="oneCell">
    <xdr:from>
      <xdr:col>9</xdr:col>
      <xdr:colOff>27940</xdr:colOff>
      <xdr:row>5</xdr:row>
      <xdr:rowOff>513715</xdr:rowOff>
    </xdr:from>
    <xdr:to>
      <xdr:col>9</xdr:col>
      <xdr:colOff>866140</xdr:colOff>
      <xdr:row>5</xdr:row>
      <xdr:rowOff>942975</xdr:rowOff>
    </xdr:to>
    <xdr:pic>
      <xdr:nvPicPr>
        <xdr:cNvPr id="91443" name="Picture 21" descr="C:\Temp\KClipboardExport\sssqsznq.gif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 bwMode="auto">
        <a:xfrm>
          <a:off x="0" y="0"/>
          <a:ext cx="0" cy="0"/>
        </a:xfrm>
        <a:prstGeom prst="rect"/>
        <a:ln cmpd="sng">
          <a:noFill/>
          <a:miter lim="800000"/>
        </a:ln>
      </xdr:spPr>
    </xdr:pic>
    <xdr:clientData/>
  </xdr:twoCellAnchor>
  <xdr:twoCellAnchor editAs="oneCell">
    <xdr:from>
      <xdr:col>10</xdr:col>
      <xdr:colOff>66675</xdr:colOff>
      <xdr:row>5</xdr:row>
      <xdr:rowOff>770255</xdr:rowOff>
    </xdr:from>
    <xdr:to>
      <xdr:col>10</xdr:col>
      <xdr:colOff>704850</xdr:colOff>
      <xdr:row>5</xdr:row>
      <xdr:rowOff>1093470</xdr:rowOff>
    </xdr:to>
    <xdr:pic>
      <xdr:nvPicPr>
        <xdr:cNvPr id="91444" name="Picture 19" descr="C:\Temp\KClipboardExport\8c4wnzhy.gif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 bwMode="auto">
        <a:xfrm>
          <a:off x="0" y="0"/>
          <a:ext cx="0" cy="0"/>
        </a:xfrm>
        <a:prstGeom prst="rect"/>
        <a:ln cmpd="sng">
          <a:noFill/>
          <a:miter lim="800000"/>
        </a:ln>
      </xdr:spPr>
    </xdr:pic>
    <xdr:clientData/>
  </xdr:twoCellAnchor>
  <xdr:twoCellAnchor editAs="oneCell">
    <xdr:from>
      <xdr:col>8</xdr:col>
      <xdr:colOff>257175</xdr:colOff>
      <xdr:row>6</xdr:row>
      <xdr:rowOff>162560</xdr:rowOff>
    </xdr:from>
    <xdr:to>
      <xdr:col>8</xdr:col>
      <xdr:colOff>523875</xdr:colOff>
      <xdr:row>6</xdr:row>
      <xdr:rowOff>315595</xdr:rowOff>
    </xdr:to>
    <xdr:pic>
      <xdr:nvPicPr>
        <xdr:cNvPr id="91445" name="Рисунок 1" descr="C:\Temp\KClipboardExport\l41eo45a.gif"/>
        <xdr:cNvPicPr>
          <a:picLocks noChangeAspect="1"/>
        </xdr:cNvPicPr>
      </xdr:nvPicPr>
      <xdr:blipFill>
        <a:blip xmlns:r="http://schemas.openxmlformats.org/officeDocument/2006/relationships" r:embed="rId1"/>
        <a:srcRect b="24000" l="68182" t="17999"/>
        <a:stretch>
          <a:fillRect/>
        </a:stretch>
      </xdr:blipFill>
      <xdr:spPr bwMode="auto">
        <a:xfrm>
          <a:off x="0" y="0"/>
          <a:ext cx="0" cy="0"/>
        </a:xfrm>
        <a:prstGeom prst="rect"/>
        <a:ln cmpd="sng">
          <a:noFill/>
          <a:miter lim="800000"/>
        </a:ln>
      </xdr:spPr>
    </xdr:pic>
    <xdr:clientData/>
  </xdr:twoCellAnchor>
  <xdr:twoCellAnchor editAs="oneCell">
    <xdr:from>
      <xdr:col>11</xdr:col>
      <xdr:colOff>95250</xdr:colOff>
      <xdr:row>5</xdr:row>
      <xdr:rowOff>372110</xdr:rowOff>
    </xdr:from>
    <xdr:to>
      <xdr:col>11</xdr:col>
      <xdr:colOff>923925</xdr:colOff>
      <xdr:row>5</xdr:row>
      <xdr:rowOff>801370</xdr:rowOff>
    </xdr:to>
    <xdr:pic>
      <xdr:nvPicPr>
        <xdr:cNvPr id="91446" name="Picture 1" descr="C:\Temp\KClipboardExport\7d4qbwfz.gif"/>
        <xdr:cNvPicPr>
          <a:picLocks noChangeAspect="1"/>
        </xdr:cNvPicPr>
      </xdr:nvPicPr>
      <xdr:blipFill>
        <a:blip xmlns:r="http://schemas.openxmlformats.org/officeDocument/2006/relationships" r:embed="rId1"/>
        <a:srcRect t="13635"/>
        <a:stretch>
          <a:fillRect/>
        </a:stretch>
      </xdr:blipFill>
      <xdr:spPr bwMode="auto">
        <a:xfrm>
          <a:off x="0" y="0"/>
          <a:ext cx="0" cy="0"/>
        </a:xfrm>
        <a:prstGeom prst="rect"/>
        <a:ln cmpd="sng">
          <a:noFill/>
          <a:miter lim="800000"/>
        </a:ln>
      </xdr:spPr>
    </xdr:pic>
    <xdr:clientData/>
  </xdr:twoCellAnchor>
  <xdr:twoCellAnchor editAs="oneCell">
    <xdr:from>
      <xdr:col>9</xdr:col>
      <xdr:colOff>304800</xdr:colOff>
      <xdr:row>15</xdr:row>
      <xdr:rowOff>9525</xdr:rowOff>
    </xdr:from>
    <xdr:to>
      <xdr:col>10</xdr:col>
      <xdr:colOff>295275</xdr:colOff>
      <xdr:row>15</xdr:row>
      <xdr:rowOff>334010</xdr:rowOff>
    </xdr:to>
    <xdr:pic>
      <xdr:nvPicPr>
        <xdr:cNvPr id="91447" name="Picture 1" descr="C:\Temp\KClipboardExport\7d4qbwfz.gif"/>
        <xdr:cNvPicPr>
          <a:picLocks noChangeAspect="1"/>
        </xdr:cNvPicPr>
      </xdr:nvPicPr>
      <xdr:blipFill>
        <a:blip xmlns:r="http://schemas.openxmlformats.org/officeDocument/2006/relationships" r:embed="rId1"/>
        <a:srcRect b="33061" r="56723" t="13635"/>
        <a:stretch>
          <a:fillRect/>
        </a:stretch>
      </xdr:blipFill>
      <xdr:spPr bwMode="auto">
        <a:xfrm>
          <a:off x="0" y="0"/>
          <a:ext cx="0" cy="0"/>
        </a:xfrm>
        <a:prstGeom prst="rect"/>
        <a:ln cmpd="sng">
          <a:noFill/>
          <a:miter lim="800000"/>
        </a:ln>
      </xdr:spPr>
    </xdr:pic>
    <xdr:clientData/>
  </xdr:twoCellAnchor>
  <xdr:twoCellAnchor editAs="oneCell">
    <xdr:from>
      <xdr:col>11</xdr:col>
      <xdr:colOff>190500</xdr:colOff>
      <xdr:row>4</xdr:row>
      <xdr:rowOff>238125</xdr:rowOff>
    </xdr:from>
    <xdr:to>
      <xdr:col>11</xdr:col>
      <xdr:colOff>647700</xdr:colOff>
      <xdr:row>4</xdr:row>
      <xdr:rowOff>494030</xdr:rowOff>
    </xdr:to>
    <xdr:pic>
      <xdr:nvPicPr>
        <xdr:cNvPr id="91448" name="Picture 1" descr="C:\Temp\KClipboardExport\7d4qbwfz.gif"/>
        <xdr:cNvPicPr>
          <a:picLocks noChangeAspect="1"/>
        </xdr:cNvPicPr>
      </xdr:nvPicPr>
      <xdr:blipFill>
        <a:blip xmlns:r="http://schemas.openxmlformats.org/officeDocument/2006/relationships" r:embed="rId1"/>
        <a:srcRect b="28495" r="56835" t="13635"/>
        <a:stretch>
          <a:fillRect/>
        </a:stretch>
      </xdr:blipFill>
      <xdr:spPr bwMode="auto">
        <a:xfrm>
          <a:off x="0" y="0"/>
          <a:ext cx="0" cy="0"/>
        </a:xfrm>
        <a:prstGeom prst="rect"/>
        <a:ln cmpd="sng">
          <a:noFill/>
          <a:miter lim="800000"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133350</xdr:colOff>
      <xdr:row>7</xdr:row>
      <xdr:rowOff>288290</xdr:rowOff>
    </xdr:from>
    <xdr:to>
      <xdr:col>5</xdr:col>
      <xdr:colOff>514350</xdr:colOff>
      <xdr:row>7</xdr:row>
      <xdr:rowOff>576580</xdr:rowOff>
    </xdr:to>
    <xdr:pic>
      <xdr:nvPicPr>
        <xdr:cNvPr id="87726" name="Рисунок 1" descr="C:\Temp\KClipboardExport\l41eo45a.gif"/>
        <xdr:cNvPicPr>
          <a:picLocks noChangeAspect="1"/>
        </xdr:cNvPicPr>
      </xdr:nvPicPr>
      <xdr:blipFill>
        <a:blip xmlns:r="http://schemas.openxmlformats.org/officeDocument/2006/relationships" r:embed="rId1"/>
        <a:srcRect b="24000" l="68182" t="17999"/>
        <a:stretch>
          <a:fillRect/>
        </a:stretch>
      </xdr:blipFill>
      <xdr:spPr bwMode="auto">
        <a:xfrm>
          <a:off x="0" y="0"/>
          <a:ext cx="0" cy="0"/>
        </a:xfrm>
        <a:prstGeom prst="rect"/>
        <a:ln cmpd="sng">
          <a:noFill/>
          <a:miter lim="800000"/>
        </a:ln>
      </xdr:spPr>
    </xdr:pic>
    <xdr:clientData/>
  </xdr:twoCellAnchor>
  <xdr:twoCellAnchor editAs="oneCell">
    <xdr:from>
      <xdr:col>9</xdr:col>
      <xdr:colOff>27940</xdr:colOff>
      <xdr:row>7</xdr:row>
      <xdr:rowOff>516255</xdr:rowOff>
    </xdr:from>
    <xdr:to>
      <xdr:col>9</xdr:col>
      <xdr:colOff>866140</xdr:colOff>
      <xdr:row>7</xdr:row>
      <xdr:rowOff>941070</xdr:rowOff>
    </xdr:to>
    <xdr:pic>
      <xdr:nvPicPr>
        <xdr:cNvPr id="87727" name="Picture 21" descr="C:\Temp\KClipboardExport\sssqsznq.gif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 bwMode="auto">
        <a:xfrm>
          <a:off x="0" y="0"/>
          <a:ext cx="0" cy="0"/>
        </a:xfrm>
        <a:prstGeom prst="rect"/>
        <a:ln cmpd="sng">
          <a:noFill/>
          <a:miter lim="800000"/>
        </a:ln>
      </xdr:spPr>
    </xdr:pic>
    <xdr:clientData/>
  </xdr:twoCellAnchor>
  <xdr:twoCellAnchor editAs="oneCell">
    <xdr:from>
      <xdr:col>10</xdr:col>
      <xdr:colOff>66675</xdr:colOff>
      <xdr:row>7</xdr:row>
      <xdr:rowOff>774065</xdr:rowOff>
    </xdr:from>
    <xdr:to>
      <xdr:col>10</xdr:col>
      <xdr:colOff>704850</xdr:colOff>
      <xdr:row>7</xdr:row>
      <xdr:rowOff>1100455</xdr:rowOff>
    </xdr:to>
    <xdr:pic>
      <xdr:nvPicPr>
        <xdr:cNvPr id="87728" name="Picture 19" descr="C:\Temp\KClipboardExport\8c4wnzhy.gif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 bwMode="auto">
        <a:xfrm>
          <a:off x="0" y="0"/>
          <a:ext cx="0" cy="0"/>
        </a:xfrm>
        <a:prstGeom prst="rect"/>
        <a:ln cmpd="sng">
          <a:noFill/>
          <a:miter lim="800000"/>
        </a:ln>
      </xdr:spPr>
    </xdr:pic>
    <xdr:clientData/>
  </xdr:twoCellAnchor>
  <xdr:twoCellAnchor editAs="oneCell">
    <xdr:from>
      <xdr:col>8</xdr:col>
      <xdr:colOff>247650</xdr:colOff>
      <xdr:row>8</xdr:row>
      <xdr:rowOff>160655</xdr:rowOff>
    </xdr:from>
    <xdr:to>
      <xdr:col>8</xdr:col>
      <xdr:colOff>514350</xdr:colOff>
      <xdr:row>8</xdr:row>
      <xdr:rowOff>428625</xdr:rowOff>
    </xdr:to>
    <xdr:pic>
      <xdr:nvPicPr>
        <xdr:cNvPr id="87729" name="Рисунок 1" descr="C:\Temp\KClipboardExport\l41eo45a.gif"/>
        <xdr:cNvPicPr>
          <a:picLocks noChangeAspect="1"/>
        </xdr:cNvPicPr>
      </xdr:nvPicPr>
      <xdr:blipFill>
        <a:blip xmlns:r="http://schemas.openxmlformats.org/officeDocument/2006/relationships" r:embed="rId1"/>
        <a:srcRect b="24000" l="68182" t="17999"/>
        <a:stretch>
          <a:fillRect/>
        </a:stretch>
      </xdr:blipFill>
      <xdr:spPr bwMode="auto">
        <a:xfrm>
          <a:off x="0" y="0"/>
          <a:ext cx="0" cy="0"/>
        </a:xfrm>
        <a:prstGeom prst="rect"/>
        <a:ln cmpd="sng">
          <a:noFill/>
          <a:miter lim="800000"/>
        </a:ln>
      </xdr:spPr>
    </xdr:pic>
    <xdr:clientData/>
  </xdr:twoCellAnchor>
  <xdr:twoCellAnchor editAs="oneCell">
    <xdr:from>
      <xdr:col>11</xdr:col>
      <xdr:colOff>66675</xdr:colOff>
      <xdr:row>7</xdr:row>
      <xdr:rowOff>136525</xdr:rowOff>
    </xdr:from>
    <xdr:to>
      <xdr:col>11</xdr:col>
      <xdr:colOff>751840</xdr:colOff>
      <xdr:row>7</xdr:row>
      <xdr:rowOff>485775</xdr:rowOff>
    </xdr:to>
    <xdr:pic>
      <xdr:nvPicPr>
        <xdr:cNvPr id="87730" name="Picture 1" descr="C:\Temp\KClipboardExport\7d4qbwfz.gif"/>
        <xdr:cNvPicPr>
          <a:picLocks noChangeAspect="1"/>
        </xdr:cNvPicPr>
      </xdr:nvPicPr>
      <xdr:blipFill>
        <a:blip xmlns:r="http://schemas.openxmlformats.org/officeDocument/2006/relationships" r:embed="rId1"/>
        <a:srcRect t="13635"/>
        <a:stretch>
          <a:fillRect/>
        </a:stretch>
      </xdr:blipFill>
      <xdr:spPr bwMode="auto">
        <a:xfrm>
          <a:off x="0" y="0"/>
          <a:ext cx="0" cy="0"/>
        </a:xfrm>
        <a:prstGeom prst="rect"/>
        <a:ln cmpd="sng">
          <a:noFill/>
          <a:miter lim="800000"/>
        </a:ln>
      </xdr:spPr>
    </xdr:pic>
    <xdr:clientData/>
  </xdr:twoCellAnchor>
  <xdr:twoCellAnchor editAs="oneCell">
    <xdr:from>
      <xdr:col>9</xdr:col>
      <xdr:colOff>304800</xdr:colOff>
      <xdr:row>17</xdr:row>
      <xdr:rowOff>9525</xdr:rowOff>
    </xdr:from>
    <xdr:to>
      <xdr:col>10</xdr:col>
      <xdr:colOff>295275</xdr:colOff>
      <xdr:row>17</xdr:row>
      <xdr:rowOff>334010</xdr:rowOff>
    </xdr:to>
    <xdr:pic>
      <xdr:nvPicPr>
        <xdr:cNvPr id="87731" name="Picture 1" descr="C:\Temp\KClipboardExport\7d4qbwfz.gif"/>
        <xdr:cNvPicPr>
          <a:picLocks noChangeAspect="1"/>
        </xdr:cNvPicPr>
      </xdr:nvPicPr>
      <xdr:blipFill>
        <a:blip xmlns:r="http://schemas.openxmlformats.org/officeDocument/2006/relationships" r:embed="rId1"/>
        <a:srcRect b="33061" r="56723" t="13635"/>
        <a:stretch>
          <a:fillRect/>
        </a:stretch>
      </xdr:blipFill>
      <xdr:spPr bwMode="auto">
        <a:xfrm>
          <a:off x="0" y="0"/>
          <a:ext cx="0" cy="0"/>
        </a:xfrm>
        <a:prstGeom prst="rect"/>
        <a:ln cmpd="sng">
          <a:noFill/>
          <a:miter lim="800000"/>
        </a:ln>
      </xdr:spPr>
    </xdr:pic>
    <xdr:clientData/>
  </xdr:twoCellAnchor>
  <xdr:twoCellAnchor editAs="oneCell">
    <xdr:from>
      <xdr:col>11</xdr:col>
      <xdr:colOff>190500</xdr:colOff>
      <xdr:row>6</xdr:row>
      <xdr:rowOff>239395</xdr:rowOff>
    </xdr:from>
    <xdr:to>
      <xdr:col>11</xdr:col>
      <xdr:colOff>647700</xdr:colOff>
      <xdr:row>6</xdr:row>
      <xdr:rowOff>497205</xdr:rowOff>
    </xdr:to>
    <xdr:pic>
      <xdr:nvPicPr>
        <xdr:cNvPr id="87732" name="Picture 1" descr="C:\Temp\KClipboardExport\7d4qbwfz.gif"/>
        <xdr:cNvPicPr>
          <a:picLocks noChangeAspect="1"/>
        </xdr:cNvPicPr>
      </xdr:nvPicPr>
      <xdr:blipFill>
        <a:blip xmlns:r="http://schemas.openxmlformats.org/officeDocument/2006/relationships" r:embed="rId1"/>
        <a:srcRect b="28495" r="56835" t="13635"/>
        <a:stretch>
          <a:fillRect/>
        </a:stretch>
      </xdr:blipFill>
      <xdr:spPr bwMode="auto">
        <a:xfrm>
          <a:off x="0" y="0"/>
          <a:ext cx="0" cy="0"/>
        </a:xfrm>
        <a:prstGeom prst="rect"/>
        <a:ln cmpd="sng">
          <a:noFill/>
          <a:miter lim="800000"/>
        </a:ln>
      </xdr:spPr>
    </xdr:pic>
    <xdr:clientData/>
  </xdr:twoCellAnchor>
  <xdr:twoCellAnchor editAs="oneCell">
    <xdr:from>
      <xdr:col>13</xdr:col>
      <xdr:colOff>85725</xdr:colOff>
      <xdr:row>6</xdr:row>
      <xdr:rowOff>789305</xdr:rowOff>
    </xdr:from>
    <xdr:to>
      <xdr:col>13</xdr:col>
      <xdr:colOff>542925</xdr:colOff>
      <xdr:row>7</xdr:row>
      <xdr:rowOff>76200</xdr:rowOff>
    </xdr:to>
    <xdr:pic>
      <xdr:nvPicPr>
        <xdr:cNvPr id="87733" name="Picture 1" descr="C:\Temp\KClipboardExport\7d4qbwfz.gif"/>
        <xdr:cNvPicPr>
          <a:picLocks noChangeAspect="1"/>
        </xdr:cNvPicPr>
      </xdr:nvPicPr>
      <xdr:blipFill>
        <a:blip xmlns:r="http://schemas.openxmlformats.org/officeDocument/2006/relationships" r:embed="rId1"/>
        <a:srcRect b="28495" r="56835" t="13635"/>
        <a:stretch>
          <a:fillRect/>
        </a:stretch>
      </xdr:blipFill>
      <xdr:spPr bwMode="auto">
        <a:xfrm>
          <a:off x="0" y="0"/>
          <a:ext cx="0" cy="0"/>
        </a:xfrm>
        <a:prstGeom prst="rect"/>
        <a:ln cmpd="sng">
          <a:noFill/>
          <a:miter lim="800000"/>
        </a:ln>
      </xdr:spPr>
    </xdr:pic>
    <xdr:clientData/>
  </xdr:twoCellAnchor>
  <xdr:twoCellAnchor editAs="oneCell">
    <xdr:from>
      <xdr:col>5</xdr:col>
      <xdr:colOff>123825</xdr:colOff>
      <xdr:row>7</xdr:row>
      <xdr:rowOff>774065</xdr:rowOff>
    </xdr:from>
    <xdr:to>
      <xdr:col>5</xdr:col>
      <xdr:colOff>505460</xdr:colOff>
      <xdr:row>7</xdr:row>
      <xdr:rowOff>1062355</xdr:rowOff>
    </xdr:to>
    <xdr:pic>
      <xdr:nvPicPr>
        <xdr:cNvPr id="87734" name="Рисунок 1" descr="C:\Temp\KClipboardExport\l41eo45a.gif"/>
        <xdr:cNvPicPr>
          <a:picLocks noChangeAspect="1"/>
        </xdr:cNvPicPr>
      </xdr:nvPicPr>
      <xdr:blipFill>
        <a:blip xmlns:r="http://schemas.openxmlformats.org/officeDocument/2006/relationships" r:embed="rId1"/>
        <a:srcRect b="24000" l="68182" t="17999"/>
        <a:stretch>
          <a:fillRect/>
        </a:stretch>
      </xdr:blipFill>
      <xdr:spPr bwMode="auto">
        <a:xfrm>
          <a:off x="0" y="0"/>
          <a:ext cx="0" cy="0"/>
        </a:xfrm>
        <a:prstGeom prst="rect"/>
        <a:ln cmpd="sng">
          <a:noFill/>
          <a:miter lim="800000"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133350</xdr:colOff>
      <xdr:row>7</xdr:row>
      <xdr:rowOff>287655</xdr:rowOff>
    </xdr:from>
    <xdr:to>
      <xdr:col>5</xdr:col>
      <xdr:colOff>514350</xdr:colOff>
      <xdr:row>7</xdr:row>
      <xdr:rowOff>575310</xdr:rowOff>
    </xdr:to>
    <xdr:pic>
      <xdr:nvPicPr>
        <xdr:cNvPr id="89584" name="Рисунок 1" descr="C:\Temp\KClipboardExport\l41eo45a.gif"/>
        <xdr:cNvPicPr>
          <a:picLocks noChangeAspect="1"/>
        </xdr:cNvPicPr>
      </xdr:nvPicPr>
      <xdr:blipFill>
        <a:blip xmlns:r="http://schemas.openxmlformats.org/officeDocument/2006/relationships" r:embed="rId1"/>
        <a:srcRect b="24000" l="68182" t="17999"/>
        <a:stretch>
          <a:fillRect/>
        </a:stretch>
      </xdr:blipFill>
      <xdr:spPr bwMode="auto">
        <a:xfrm>
          <a:off x="0" y="0"/>
          <a:ext cx="0" cy="0"/>
        </a:xfrm>
        <a:prstGeom prst="rect"/>
        <a:ln cmpd="sng">
          <a:noFill/>
          <a:miter lim="800000"/>
        </a:ln>
      </xdr:spPr>
    </xdr:pic>
    <xdr:clientData/>
  </xdr:twoCellAnchor>
  <xdr:twoCellAnchor editAs="oneCell">
    <xdr:from>
      <xdr:col>9</xdr:col>
      <xdr:colOff>27940</xdr:colOff>
      <xdr:row>7</xdr:row>
      <xdr:rowOff>513715</xdr:rowOff>
    </xdr:from>
    <xdr:to>
      <xdr:col>9</xdr:col>
      <xdr:colOff>866140</xdr:colOff>
      <xdr:row>7</xdr:row>
      <xdr:rowOff>942975</xdr:rowOff>
    </xdr:to>
    <xdr:pic>
      <xdr:nvPicPr>
        <xdr:cNvPr id="89585" name="Picture 21" descr="C:\Temp\KClipboardExport\sssqsznq.gif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 bwMode="auto">
        <a:xfrm>
          <a:off x="0" y="0"/>
          <a:ext cx="0" cy="0"/>
        </a:xfrm>
        <a:prstGeom prst="rect"/>
        <a:ln cmpd="sng">
          <a:noFill/>
          <a:miter lim="800000"/>
        </a:ln>
      </xdr:spPr>
    </xdr:pic>
    <xdr:clientData/>
  </xdr:twoCellAnchor>
  <xdr:twoCellAnchor editAs="oneCell">
    <xdr:from>
      <xdr:col>10</xdr:col>
      <xdr:colOff>66675</xdr:colOff>
      <xdr:row>7</xdr:row>
      <xdr:rowOff>770255</xdr:rowOff>
    </xdr:from>
    <xdr:to>
      <xdr:col>10</xdr:col>
      <xdr:colOff>704850</xdr:colOff>
      <xdr:row>7</xdr:row>
      <xdr:rowOff>1093470</xdr:rowOff>
    </xdr:to>
    <xdr:pic>
      <xdr:nvPicPr>
        <xdr:cNvPr id="89586" name="Picture 19" descr="C:\Temp\KClipboardExport\8c4wnzhy.gif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 bwMode="auto">
        <a:xfrm>
          <a:off x="0" y="0"/>
          <a:ext cx="0" cy="0"/>
        </a:xfrm>
        <a:prstGeom prst="rect"/>
        <a:ln cmpd="sng">
          <a:noFill/>
          <a:miter lim="800000"/>
        </a:ln>
      </xdr:spPr>
    </xdr:pic>
    <xdr:clientData/>
  </xdr:twoCellAnchor>
  <xdr:twoCellAnchor editAs="oneCell">
    <xdr:from>
      <xdr:col>8</xdr:col>
      <xdr:colOff>257175</xdr:colOff>
      <xdr:row>8</xdr:row>
      <xdr:rowOff>162560</xdr:rowOff>
    </xdr:from>
    <xdr:to>
      <xdr:col>8</xdr:col>
      <xdr:colOff>523875</xdr:colOff>
      <xdr:row>8</xdr:row>
      <xdr:rowOff>315595</xdr:rowOff>
    </xdr:to>
    <xdr:pic>
      <xdr:nvPicPr>
        <xdr:cNvPr id="89587" name="Рисунок 1" descr="C:\Temp\KClipboardExport\l41eo45a.gif"/>
        <xdr:cNvPicPr>
          <a:picLocks noChangeAspect="1"/>
        </xdr:cNvPicPr>
      </xdr:nvPicPr>
      <xdr:blipFill>
        <a:blip xmlns:r="http://schemas.openxmlformats.org/officeDocument/2006/relationships" r:embed="rId1"/>
        <a:srcRect b="24000" l="68182" t="17999"/>
        <a:stretch>
          <a:fillRect/>
        </a:stretch>
      </xdr:blipFill>
      <xdr:spPr bwMode="auto">
        <a:xfrm>
          <a:off x="0" y="0"/>
          <a:ext cx="0" cy="0"/>
        </a:xfrm>
        <a:prstGeom prst="rect"/>
        <a:ln cmpd="sng">
          <a:noFill/>
          <a:miter lim="800000"/>
        </a:ln>
      </xdr:spPr>
    </xdr:pic>
    <xdr:clientData/>
  </xdr:twoCellAnchor>
  <xdr:twoCellAnchor editAs="oneCell">
    <xdr:from>
      <xdr:col>11</xdr:col>
      <xdr:colOff>209550</xdr:colOff>
      <xdr:row>7</xdr:row>
      <xdr:rowOff>114935</xdr:rowOff>
    </xdr:from>
    <xdr:to>
      <xdr:col>11</xdr:col>
      <xdr:colOff>895350</xdr:colOff>
      <xdr:row>7</xdr:row>
      <xdr:rowOff>469265</xdr:rowOff>
    </xdr:to>
    <xdr:pic>
      <xdr:nvPicPr>
        <xdr:cNvPr id="89588" name="Picture 1" descr="C:\Temp\KClipboardExport\7d4qbwfz.gif"/>
        <xdr:cNvPicPr>
          <a:picLocks noChangeAspect="1"/>
        </xdr:cNvPicPr>
      </xdr:nvPicPr>
      <xdr:blipFill>
        <a:blip xmlns:r="http://schemas.openxmlformats.org/officeDocument/2006/relationships" r:embed="rId1"/>
        <a:srcRect t="13635"/>
        <a:stretch>
          <a:fillRect/>
        </a:stretch>
      </xdr:blipFill>
      <xdr:spPr bwMode="auto">
        <a:xfrm>
          <a:off x="0" y="0"/>
          <a:ext cx="0" cy="0"/>
        </a:xfrm>
        <a:prstGeom prst="rect"/>
        <a:ln cmpd="sng">
          <a:noFill/>
          <a:miter lim="800000"/>
        </a:ln>
      </xdr:spPr>
    </xdr:pic>
    <xdr:clientData/>
  </xdr:twoCellAnchor>
  <xdr:twoCellAnchor editAs="oneCell">
    <xdr:from>
      <xdr:col>9</xdr:col>
      <xdr:colOff>304800</xdr:colOff>
      <xdr:row>17</xdr:row>
      <xdr:rowOff>9525</xdr:rowOff>
    </xdr:from>
    <xdr:to>
      <xdr:col>10</xdr:col>
      <xdr:colOff>295275</xdr:colOff>
      <xdr:row>17</xdr:row>
      <xdr:rowOff>334010</xdr:rowOff>
    </xdr:to>
    <xdr:pic>
      <xdr:nvPicPr>
        <xdr:cNvPr id="89589" name="Picture 1" descr="C:\Temp\KClipboardExport\7d4qbwfz.gif"/>
        <xdr:cNvPicPr>
          <a:picLocks noChangeAspect="1"/>
        </xdr:cNvPicPr>
      </xdr:nvPicPr>
      <xdr:blipFill>
        <a:blip xmlns:r="http://schemas.openxmlformats.org/officeDocument/2006/relationships" r:embed="rId1"/>
        <a:srcRect b="33061" r="56723" t="13635"/>
        <a:stretch>
          <a:fillRect/>
        </a:stretch>
      </xdr:blipFill>
      <xdr:spPr bwMode="auto">
        <a:xfrm>
          <a:off x="0" y="0"/>
          <a:ext cx="0" cy="0"/>
        </a:xfrm>
        <a:prstGeom prst="rect"/>
        <a:ln cmpd="sng">
          <a:noFill/>
          <a:miter lim="800000"/>
        </a:ln>
      </xdr:spPr>
    </xdr:pic>
    <xdr:clientData/>
  </xdr:twoCellAnchor>
  <xdr:twoCellAnchor editAs="oneCell">
    <xdr:from>
      <xdr:col>11</xdr:col>
      <xdr:colOff>190500</xdr:colOff>
      <xdr:row>6</xdr:row>
      <xdr:rowOff>238125</xdr:rowOff>
    </xdr:from>
    <xdr:to>
      <xdr:col>11</xdr:col>
      <xdr:colOff>647700</xdr:colOff>
      <xdr:row>6</xdr:row>
      <xdr:rowOff>494665</xdr:rowOff>
    </xdr:to>
    <xdr:pic>
      <xdr:nvPicPr>
        <xdr:cNvPr id="89590" name="Picture 1" descr="C:\Temp\KClipboardExport\7d4qbwfz.gif"/>
        <xdr:cNvPicPr>
          <a:picLocks noChangeAspect="1"/>
        </xdr:cNvPicPr>
      </xdr:nvPicPr>
      <xdr:blipFill>
        <a:blip xmlns:r="http://schemas.openxmlformats.org/officeDocument/2006/relationships" r:embed="rId1"/>
        <a:srcRect b="28495" r="56835" t="13635"/>
        <a:stretch>
          <a:fillRect/>
        </a:stretch>
      </xdr:blipFill>
      <xdr:spPr bwMode="auto">
        <a:xfrm>
          <a:off x="0" y="0"/>
          <a:ext cx="0" cy="0"/>
        </a:xfrm>
        <a:prstGeom prst="rect"/>
        <a:ln cmpd="sng">
          <a:noFill/>
          <a:miter lim="800000"/>
        </a:ln>
      </xdr:spPr>
    </xdr:pic>
    <xdr:clientData/>
  </xdr:twoCellAnchor>
  <xdr:twoCellAnchor editAs="oneCell">
    <xdr:from>
      <xdr:col>5</xdr:col>
      <xdr:colOff>142875</xdr:colOff>
      <xdr:row>7</xdr:row>
      <xdr:rowOff>398780</xdr:rowOff>
    </xdr:from>
    <xdr:to>
      <xdr:col>5</xdr:col>
      <xdr:colOff>523875</xdr:colOff>
      <xdr:row>7</xdr:row>
      <xdr:rowOff>686435</xdr:rowOff>
    </xdr:to>
    <xdr:pic>
      <xdr:nvPicPr>
        <xdr:cNvPr id="89591" name="Рисунок 1" descr="C:\Temp\KClipboardExport\l41eo45a.gif"/>
        <xdr:cNvPicPr>
          <a:picLocks noChangeAspect="1"/>
        </xdr:cNvPicPr>
      </xdr:nvPicPr>
      <xdr:blipFill>
        <a:blip xmlns:r="http://schemas.openxmlformats.org/officeDocument/2006/relationships" r:embed="rId1"/>
        <a:srcRect b="24000" l="68182" t="17999"/>
        <a:stretch>
          <a:fillRect/>
        </a:stretch>
      </xdr:blipFill>
      <xdr:spPr bwMode="auto">
        <a:xfrm>
          <a:off x="0" y="0"/>
          <a:ext cx="0" cy="0"/>
        </a:xfrm>
        <a:prstGeom prst="rect"/>
        <a:ln cmpd="sng">
          <a:noFill/>
          <a:miter lim="800000"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_rels/sheet2.xml.rels>&#65279;<?xml version="1.0" encoding="utf-8"?><Relationships xmlns="http://schemas.openxmlformats.org/package/2006/relationships"><Relationship Id="rId1" Type="http://schemas.openxmlformats.org/officeDocument/2006/relationships/printerSettings" Target="../printerSettings/printerSettings2.bin" /><Relationship Id="rId2" Type="http://schemas.openxmlformats.org/officeDocument/2006/relationships/drawing" Target="../drawings/drawing1.xml" /></Relationships>
</file>

<file path=xl/worksheets/_rels/sheet3.xml.rels>&#65279;<?xml version="1.0" encoding="utf-8"?><Relationships xmlns="http://schemas.openxmlformats.org/package/2006/relationships"><Relationship Id="rId1" Type="http://schemas.openxmlformats.org/officeDocument/2006/relationships/printerSettings" Target="../printerSettings/printerSettings3.bin" /></Relationships>
</file>

<file path=xl/worksheets/_rels/sheet4.xml.rels>&#65279;<?xml version="1.0" encoding="utf-8"?><Relationships xmlns="http://schemas.openxmlformats.org/package/2006/relationships"><Relationship Id="rId1" Type="http://schemas.openxmlformats.org/officeDocument/2006/relationships/printerSettings" Target="../printerSettings/printerSettings4.bin" /><Relationship Id="rId2" Type="http://schemas.openxmlformats.org/officeDocument/2006/relationships/drawing" Target="../drawings/drawing2.xml" /></Relationships>
</file>

<file path=xl/worksheets/_rels/sheet5.xml.rels>&#65279;<?xml version="1.0" encoding="utf-8"?><Relationships xmlns="http://schemas.openxmlformats.org/package/2006/relationships"><Relationship Id="rId1" Type="http://schemas.openxmlformats.org/officeDocument/2006/relationships/printerSettings" Target="../printerSettings/printerSettings5.bin" /></Relationships>
</file>

<file path=xl/worksheets/_rels/sheet6.xml.rels>&#65279;<?xml version="1.0" encoding="utf-8"?><Relationships xmlns="http://schemas.openxmlformats.org/package/2006/relationships"><Relationship Id="rId1" Type="http://schemas.openxmlformats.org/officeDocument/2006/relationships/printerSettings" Target="../printerSettings/printerSettings6.bin" /><Relationship Id="rId2" Type="http://schemas.openxmlformats.org/officeDocument/2006/relationships/drawing" Target="../drawings/drawing3.xml" /></Relationships>
</file>

<file path=xl/worksheets/_rels/sheet7.xml.rels>&#65279;<?xml version="1.0" encoding="utf-8"?><Relationships xmlns="http://schemas.openxmlformats.org/package/2006/relationships"><Relationship Id="rId1" Type="http://schemas.openxmlformats.org/officeDocument/2006/relationships/printerSettings" Target="../printerSettings/printerSettings7.bin" /></Relationships>
</file>

<file path=xl/worksheets/_rels/sheet8.xml.rels>&#65279;<?xml version="1.0" encoding="utf-8"?><Relationships xmlns="http://schemas.openxmlformats.org/package/2006/relationships"><Relationship Id="rId1" Type="http://schemas.openxmlformats.org/officeDocument/2006/relationships/printerSettings" Target="../printerSettings/printerSettings8.bin" /></Relationships>
</file>

<file path=xl/worksheets/sheet1.xml><?xml version="1.0" encoding="utf-8"?>
<worksheet xmlns:r="http://schemas.openxmlformats.org/officeDocument/2006/relationships" xmlns="http://schemas.openxmlformats.org/spreadsheetml/2006/main">
  <sheetPr>
    <tabColor rgb="FF99CC00"/>
  </sheetPr>
  <sheetViews>
    <sheetView zoomScaleNormal="100" zoomScaleSheetLayoutView="60" workbookViewId="0" topLeftCell="A4">
      <selection activeCell="F6" sqref="F6"/>
    </sheetView>
  </sheetViews>
  <sheetFormatPr defaultColWidth="9.140625" defaultRowHeight="15"/>
  <cols>
    <col min="1" max="1" width="36.14063" style="2" customWidth="1"/>
    <col min="2" max="2" width="51.00391" style="3" customWidth="1"/>
    <col min="3" max="16384" width="9.140625" style="4"/>
  </cols>
  <sheetData>
    <row r="1" ht="21.75" customHeight="1">
      <c r="A1" s="5" t="s">
        <v>0</v>
      </c>
      <c r="B1" s="5"/>
    </row>
    <row r="2" ht="30.75" customHeight="1">
      <c r="A2" s="5"/>
      <c r="B2" s="5"/>
    </row>
    <row r="3" ht="15.75">
      <c r="A3" s="6" t="s">
        <v>1</v>
      </c>
      <c r="B3" s="6"/>
    </row>
    <row r="4" ht="15.75">
      <c r="A4" s="7"/>
      <c r="B4" s="7"/>
    </row>
    <row r="5" ht="67.5" customHeight="1">
      <c r="A5" s="8" t="s">
        <v>2</v>
      </c>
      <c r="B5" s="8"/>
    </row>
    <row r="6" ht="308.25" customHeight="1">
      <c r="A6" s="8" t="s">
        <v>3</v>
      </c>
      <c r="B6" s="8" t="s">
        <v>4</v>
      </c>
    </row>
    <row r="7" ht="91.5" customHeight="1">
      <c r="A7" s="8" t="s">
        <v>5</v>
      </c>
      <c r="B7" s="9" t="s">
        <v>6</v>
      </c>
    </row>
    <row r="8" ht="29.25" customHeight="1">
      <c r="A8" s="10" t="s">
        <v>7</v>
      </c>
      <c r="B8" s="11"/>
    </row>
    <row r="9" ht="15.75">
      <c r="A9" s="12"/>
      <c r="B9" s="12"/>
    </row>
    <row r="10" ht="15.75">
      <c r="A10" s="12" t="s">
        <v>8</v>
      </c>
      <c r="B10" s="12"/>
    </row>
    <row r="11" ht="15.75">
      <c r="A11" s="12"/>
      <c r="B11" s="12"/>
    </row>
    <row r="12" ht="15.75">
      <c r="A12" s="13" t="s">
        <v>9</v>
      </c>
      <c r="B12" s="13" t="s">
        <v>10</v>
      </c>
    </row>
    <row r="13" ht="15.75">
      <c r="A13" s="12"/>
      <c r="B13" s="12"/>
    </row>
    <row r="14" ht="15.75">
      <c r="A14" s="14" t="s">
        <v>11</v>
      </c>
      <c r="B14" s="12"/>
    </row>
    <row r="15" ht="15.75">
      <c r="A15" s="15"/>
      <c r="B15" s="12"/>
    </row>
    <row r="16" ht="29.25" customHeight="1">
      <c r="A16" s="13" t="s">
        <v>12</v>
      </c>
      <c r="B16" s="13"/>
    </row>
  </sheetData>
  <sheetProtection autoFilter="0" deleteColumns="0" deleteRows="0" formatCells="0" formatColumns="0" formatRows="0" insertColumns="0" insertHyperlinks="0" insertRows="0" pivotTables="0" sort="0"/>
  <mergeCells count="6">
    <mergeCell ref="A1:B1"/>
    <mergeCell ref="A2:B2"/>
    <mergeCell ref="A3:B3"/>
    <mergeCell ref="A8:B8"/>
    <mergeCell ref="A10:B10"/>
    <mergeCell ref="A16:B16"/>
  </mergeCells>
  <pageSetup r:id="rId1" paperSize="9" orientation="portrait"/>
</worksheet>
</file>

<file path=xl/worksheets/sheet2.xml><?xml version="1.0" encoding="utf-8"?>
<worksheet xmlns:r="http://schemas.openxmlformats.org/officeDocument/2006/relationships" xmlns="http://schemas.openxmlformats.org/spreadsheetml/2006/main">
  <sheetPr>
    <tabColor rgb="FF99CC00"/>
  </sheetPr>
  <sheetViews>
    <sheetView zoomScaleNormal="100" zoomScaleSheetLayoutView="60" workbookViewId="0">
      <selection activeCell="H8" sqref="H8"/>
    </sheetView>
  </sheetViews>
  <sheetFormatPr defaultRowHeight="15"/>
  <cols>
    <col min="1" max="1" width="3.574219" customWidth="1"/>
    <col min="2" max="2" width="17.42188" customWidth="1"/>
    <col min="3" max="3" width="11.71094" customWidth="1"/>
    <col min="4" max="4" width="12.14063" customWidth="1"/>
    <col min="5" max="5" width="11.57422" customWidth="1"/>
    <col min="6" max="6" width="10.14063" customWidth="1"/>
    <col min="7" max="7" width="8.421875" customWidth="1"/>
    <col min="8" max="8" width="10.00391" customWidth="1"/>
    <col min="9" max="9" width="11.00391" customWidth="1"/>
    <col min="10" max="10" width="13.14063" customWidth="1"/>
    <col min="11" max="11" width="11.28125" customWidth="1"/>
    <col min="12" max="12" width="15.71094" customWidth="1"/>
  </cols>
  <sheetData>
    <row r="1" ht="24" customHeight="1">
      <c r="A1" s="16" t="s">
        <v>13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</row>
    <row r="2" ht="68.25" customHeight="1">
      <c r="A2" s="17" t="s">
        <v>14</v>
      </c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</row>
    <row r="3" ht="35.25" customHeight="1">
      <c r="A3" s="18" t="s">
        <v>15</v>
      </c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</row>
    <row r="4" ht="11.25" customHeight="1">
      <c r="A4" s="4"/>
      <c r="B4" s="4"/>
      <c r="C4" s="4"/>
      <c r="D4" s="4"/>
      <c r="E4" s="4"/>
      <c r="F4" s="4"/>
      <c r="G4" s="4"/>
      <c r="H4" s="4"/>
      <c r="I4" s="19"/>
      <c r="J4" s="4"/>
      <c r="K4" s="4"/>
      <c r="L4" s="4"/>
    </row>
    <row r="5" ht="60.75" customHeight="1">
      <c r="A5" s="20" t="s">
        <v>16</v>
      </c>
      <c r="B5" s="21" t="s">
        <v>17</v>
      </c>
      <c r="C5" s="22" t="s">
        <v>18</v>
      </c>
      <c r="D5" s="23"/>
      <c r="E5" s="23"/>
      <c r="F5" s="24"/>
      <c r="G5" s="21" t="s">
        <v>19</v>
      </c>
      <c r="H5" s="21" t="s">
        <v>20</v>
      </c>
      <c r="I5" s="25" t="s">
        <v>21</v>
      </c>
      <c r="J5" s="25"/>
      <c r="K5" s="25"/>
      <c r="L5" s="26" t="s">
        <v>22</v>
      </c>
      <c r="P5" s="27"/>
    </row>
    <row r="6" ht="89.25">
      <c r="A6" s="28"/>
      <c r="B6" s="29"/>
      <c r="C6" s="21" t="s">
        <v>23</v>
      </c>
      <c r="D6" s="21" t="s">
        <v>24</v>
      </c>
      <c r="E6" s="21" t="s">
        <v>25</v>
      </c>
      <c r="F6" s="30"/>
      <c r="G6" s="31"/>
      <c r="H6" s="31"/>
      <c r="I6" s="32" t="s">
        <v>26</v>
      </c>
      <c r="J6" s="33" t="s">
        <v>27</v>
      </c>
      <c r="K6" s="33" t="s">
        <v>28</v>
      </c>
      <c r="L6" s="34"/>
    </row>
    <row r="7" ht="40.5">
      <c r="A7" s="35">
        <v>1</v>
      </c>
      <c r="B7" s="35">
        <v>2</v>
      </c>
      <c r="C7" s="35">
        <v>3</v>
      </c>
      <c r="D7" s="35">
        <v>4</v>
      </c>
      <c r="E7" s="35">
        <v>5</v>
      </c>
      <c r="F7" s="35" t="s">
        <v>29</v>
      </c>
      <c r="G7" s="35">
        <v>7</v>
      </c>
      <c r="H7" s="35" t="s">
        <v>30</v>
      </c>
      <c r="I7" s="36" t="s">
        <v>31</v>
      </c>
      <c r="J7" s="36">
        <v>10</v>
      </c>
      <c r="K7" s="36">
        <v>11</v>
      </c>
      <c r="L7" s="35" t="s">
        <v>32</v>
      </c>
    </row>
    <row r="8">
      <c r="A8" s="37">
        <v>1</v>
      </c>
      <c r="B8" s="38"/>
      <c r="C8" s="39"/>
      <c r="D8" s="39"/>
      <c r="E8" s="39"/>
      <c r="F8" s="25">
        <f>C8+D8+E8</f>
        <v>0</v>
      </c>
      <c r="G8" s="40"/>
      <c r="H8" s="40"/>
      <c r="I8" s="41" t="e">
        <f t="shared" ref="I8:I14" si="0">AVERAGE(C8:E8)</f>
        <v>#DIV/0!</v>
      </c>
      <c r="J8" s="41" t="e">
        <f t="shared" ref="J8:J14" si="1">STDEV(C8:E8)</f>
        <v>#DIV/0!</v>
      </c>
      <c r="K8" s="42" t="e">
        <f>J8/I8</f>
        <v>#DIV/0!</v>
      </c>
      <c r="L8" s="39" t="e">
        <f>F8/H8*G8</f>
        <v>#DIV/0!</v>
      </c>
    </row>
    <row r="9">
      <c r="A9" s="37">
        <v>2</v>
      </c>
      <c r="B9" s="38"/>
      <c r="C9" s="39"/>
      <c r="D9" s="39"/>
      <c r="E9" s="39"/>
      <c r="F9" s="25">
        <f t="shared" ref="F9:F14" si="2">C9+D9+E9</f>
        <v>0</v>
      </c>
      <c r="G9" s="40"/>
      <c r="H9" s="40"/>
      <c r="I9" s="41" t="e">
        <f t="shared" si="0"/>
        <v>#DIV/0!</v>
      </c>
      <c r="J9" s="41" t="e">
        <f t="shared" si="1"/>
        <v>#DIV/0!</v>
      </c>
      <c r="K9" s="42" t="e">
        <f t="shared" ref="K9:K14" si="3">J9/I9</f>
        <v>#DIV/0!</v>
      </c>
      <c r="L9" s="39" t="e">
        <f t="shared" ref="L9:L14" si="4">F9/H9*G9</f>
        <v>#DIV/0!</v>
      </c>
    </row>
    <row r="10">
      <c r="A10" s="37">
        <v>3</v>
      </c>
      <c r="B10" s="38"/>
      <c r="C10" s="39"/>
      <c r="D10" s="39"/>
      <c r="E10" s="39"/>
      <c r="F10" s="25">
        <f t="shared" si="2"/>
        <v>0</v>
      </c>
      <c r="G10" s="40"/>
      <c r="H10" s="40"/>
      <c r="I10" s="41" t="e">
        <f t="shared" si="0"/>
        <v>#DIV/0!</v>
      </c>
      <c r="J10" s="41" t="e">
        <f t="shared" si="1"/>
        <v>#DIV/0!</v>
      </c>
      <c r="K10" s="42" t="e">
        <f t="shared" si="3"/>
        <v>#DIV/0!</v>
      </c>
      <c r="L10" s="39" t="e">
        <f t="shared" si="4"/>
        <v>#DIV/0!</v>
      </c>
    </row>
    <row r="11">
      <c r="A11" s="37">
        <v>4</v>
      </c>
      <c r="B11" s="38"/>
      <c r="C11" s="39"/>
      <c r="D11" s="39"/>
      <c r="E11" s="39"/>
      <c r="F11" s="25">
        <f t="shared" si="2"/>
        <v>0</v>
      </c>
      <c r="G11" s="40"/>
      <c r="H11" s="40"/>
      <c r="I11" s="41" t="e">
        <f t="shared" si="0"/>
        <v>#DIV/0!</v>
      </c>
      <c r="J11" s="41" t="e">
        <f t="shared" si="1"/>
        <v>#DIV/0!</v>
      </c>
      <c r="K11" s="42" t="e">
        <f t="shared" si="3"/>
        <v>#DIV/0!</v>
      </c>
      <c r="L11" s="39" t="e">
        <f t="shared" si="4"/>
        <v>#DIV/0!</v>
      </c>
    </row>
    <row r="12">
      <c r="A12" s="37">
        <v>5</v>
      </c>
      <c r="B12" s="38"/>
      <c r="C12" s="39"/>
      <c r="D12" s="39"/>
      <c r="E12" s="39"/>
      <c r="F12" s="25">
        <f t="shared" si="2"/>
        <v>0</v>
      </c>
      <c r="G12" s="40"/>
      <c r="H12" s="40"/>
      <c r="I12" s="41" t="e">
        <f t="shared" si="0"/>
        <v>#DIV/0!</v>
      </c>
      <c r="J12" s="41" t="e">
        <f t="shared" si="1"/>
        <v>#DIV/0!</v>
      </c>
      <c r="K12" s="42" t="e">
        <f t="shared" si="3"/>
        <v>#DIV/0!</v>
      </c>
      <c r="L12" s="39" t="e">
        <f t="shared" si="4"/>
        <v>#DIV/0!</v>
      </c>
    </row>
    <row r="13">
      <c r="A13" s="37">
        <v>6</v>
      </c>
      <c r="B13" s="38"/>
      <c r="C13" s="39"/>
      <c r="D13" s="39"/>
      <c r="E13" s="39"/>
      <c r="F13" s="25">
        <f t="shared" si="2"/>
        <v>0</v>
      </c>
      <c r="G13" s="40"/>
      <c r="H13" s="40"/>
      <c r="I13" s="41" t="e">
        <f t="shared" si="0"/>
        <v>#DIV/0!</v>
      </c>
      <c r="J13" s="41" t="e">
        <f t="shared" si="1"/>
        <v>#DIV/0!</v>
      </c>
      <c r="K13" s="42" t="e">
        <f t="shared" si="3"/>
        <v>#DIV/0!</v>
      </c>
      <c r="L13" s="39" t="e">
        <f t="shared" si="4"/>
        <v>#DIV/0!</v>
      </c>
    </row>
    <row r="14">
      <c r="A14" s="37">
        <v>7</v>
      </c>
      <c r="B14" s="38"/>
      <c r="C14" s="39"/>
      <c r="D14" s="39"/>
      <c r="E14" s="39"/>
      <c r="F14" s="25">
        <f t="shared" si="2"/>
        <v>0</v>
      </c>
      <c r="G14" s="40"/>
      <c r="H14" s="40"/>
      <c r="I14" s="41" t="e">
        <f t="shared" si="0"/>
        <v>#DIV/0!</v>
      </c>
      <c r="J14" s="41" t="e">
        <f t="shared" si="1"/>
        <v>#DIV/0!</v>
      </c>
      <c r="K14" s="42" t="e">
        <f t="shared" si="3"/>
        <v>#DIV/0!</v>
      </c>
      <c r="L14" s="39" t="e">
        <f t="shared" si="4"/>
        <v>#DIV/0!</v>
      </c>
    </row>
    <row r="15" ht="6" customHeight="1">
      <c r="A15" s="43"/>
      <c r="B15" s="43"/>
      <c r="C15" s="43"/>
      <c r="D15" s="43"/>
      <c r="E15" s="43"/>
      <c r="F15" s="44"/>
      <c r="G15" s="43"/>
      <c r="H15" s="43"/>
      <c r="I15" s="45"/>
      <c r="J15" s="45"/>
      <c r="K15" s="46"/>
      <c r="L15" s="45"/>
    </row>
    <row r="16" ht="33" customHeight="1">
      <c r="A16" s="47" t="s">
        <v>33</v>
      </c>
      <c r="B16" s="48"/>
      <c r="C16" s="48"/>
      <c r="D16" s="48"/>
      <c r="E16" s="48"/>
      <c r="F16" s="48"/>
      <c r="G16" s="48"/>
      <c r="H16" s="48"/>
      <c r="I16" s="48"/>
      <c r="J16" s="48"/>
      <c r="K16" s="48"/>
      <c r="L16" s="49" t="e">
        <f>SUM(L8:L15)</f>
        <v>#DIV/0!</v>
      </c>
    </row>
    <row r="17">
      <c r="A17" s="4"/>
      <c r="C17" s="4"/>
      <c r="D17" s="4"/>
      <c r="E17" s="4"/>
      <c r="F17" s="4"/>
      <c r="G17" s="4"/>
      <c r="H17" s="4"/>
      <c r="I17" s="19"/>
      <c r="J17" s="4"/>
      <c r="K17" s="4"/>
      <c r="L17" s="4"/>
    </row>
  </sheetData>
  <sheetProtection autoFilter="0" deleteColumns="0" deleteRows="0" formatCells="0" formatColumns="0" formatRows="0" insertColumns="0" insertHyperlinks="0" insertRows="0" pivotTables="0" sort="0"/>
  <mergeCells count="10">
    <mergeCell ref="I5:K5"/>
    <mergeCell ref="A16:I16"/>
    <mergeCell ref="A3:L3"/>
    <mergeCell ref="A1:L1"/>
    <mergeCell ref="A2:L2"/>
    <mergeCell ref="A5:A6"/>
    <mergeCell ref="B5:B6"/>
    <mergeCell ref="C5:F5"/>
    <mergeCell ref="G5:G6"/>
    <mergeCell ref="H5:H6"/>
  </mergeCells>
  <pageMargins left="0.39375" right="0.39375" top="0.5902778" bottom="0.5902778" header="0" footer="0"/>
  <pageSetup r:id="rId1" paperSize="9" orientation="landscape"/>
  <drawing r:id="rId2"/>
</worksheet>
</file>

<file path=xl/worksheets/sheet3.xml><?xml version="1.0" encoding="utf-8"?>
<worksheet xmlns:r="http://schemas.openxmlformats.org/officeDocument/2006/relationships" xmlns="http://schemas.openxmlformats.org/spreadsheetml/2006/main">
  <sheetPr>
    <tabColor rgb="FF00CCFF"/>
  </sheetPr>
  <sheetViews>
    <sheetView zoomScaleNormal="100" zoomScaleSheetLayoutView="60" workbookViewId="0">
      <selection activeCell="D14" sqref="D14"/>
    </sheetView>
  </sheetViews>
  <sheetFormatPr defaultColWidth="9.140625" defaultRowHeight="15"/>
  <cols>
    <col min="1" max="1" width="36.14063" style="2" customWidth="1"/>
    <col min="2" max="2" width="49.00391" style="3" customWidth="1"/>
    <col min="3" max="16384" width="9.140625" style="4"/>
  </cols>
  <sheetData>
    <row r="1" ht="21.75" customHeight="1">
      <c r="A1" s="5" t="s">
        <v>0</v>
      </c>
      <c r="B1" s="5"/>
    </row>
    <row r="2" ht="54.75" customHeight="1">
      <c r="A2" s="5"/>
      <c r="B2" s="5"/>
    </row>
    <row r="3" ht="15.75">
      <c r="A3" s="6" t="s">
        <v>1</v>
      </c>
      <c r="B3" s="6"/>
    </row>
    <row r="4" ht="15.75">
      <c r="A4" s="7"/>
      <c r="B4" s="7"/>
    </row>
    <row r="5" ht="86.25" customHeight="1">
      <c r="A5" s="8" t="s">
        <v>2</v>
      </c>
      <c r="B5" s="8"/>
    </row>
    <row r="6" ht="181.5" customHeight="1">
      <c r="A6" s="8" t="s">
        <v>3</v>
      </c>
      <c r="B6" s="8" t="s">
        <v>34</v>
      </c>
    </row>
    <row r="7" ht="91.5" customHeight="1">
      <c r="A7" s="8" t="s">
        <v>5</v>
      </c>
      <c r="B7" s="9" t="s">
        <v>6</v>
      </c>
    </row>
    <row r="8" ht="29.25" customHeight="1">
      <c r="A8" s="10" t="s">
        <v>7</v>
      </c>
      <c r="B8" s="11"/>
    </row>
    <row r="9" ht="15.75">
      <c r="A9" s="12"/>
      <c r="B9" s="12"/>
    </row>
    <row r="10" ht="15.75">
      <c r="A10" s="12" t="s">
        <v>8</v>
      </c>
      <c r="B10" s="12"/>
    </row>
    <row r="11" ht="15.75">
      <c r="A11" s="12"/>
      <c r="B11" s="12"/>
    </row>
    <row r="12" ht="15.75">
      <c r="A12" s="13" t="s">
        <v>9</v>
      </c>
      <c r="B12" s="13" t="s">
        <v>10</v>
      </c>
    </row>
    <row r="13" ht="15.75">
      <c r="A13" s="12"/>
      <c r="B13" s="12"/>
    </row>
    <row r="14" ht="15.75">
      <c r="A14" s="14" t="s">
        <v>11</v>
      </c>
      <c r="B14" s="12"/>
    </row>
    <row r="15" ht="15.75">
      <c r="A15" s="15"/>
      <c r="B15" s="12"/>
    </row>
    <row r="16" ht="29.25" customHeight="1">
      <c r="A16" s="13" t="s">
        <v>12</v>
      </c>
      <c r="B16" s="13"/>
    </row>
  </sheetData>
  <sheetProtection autoFilter="0" deleteColumns="0" deleteRows="0" formatCells="0" formatColumns="0" formatRows="0" insertColumns="0" insertHyperlinks="0" insertRows="0" pivotTables="0" sort="0"/>
  <mergeCells count="6">
    <mergeCell ref="A1:B1"/>
    <mergeCell ref="A2:B2"/>
    <mergeCell ref="A3:B3"/>
    <mergeCell ref="A8:B8"/>
    <mergeCell ref="A10:B10"/>
    <mergeCell ref="A16:B16"/>
  </mergeCells>
  <pageSetup r:id="rId1" paperSize="9" orientation="portrait"/>
</worksheet>
</file>

<file path=xl/worksheets/sheet4.xml><?xml version="1.0" encoding="utf-8"?>
<worksheet xmlns:r="http://schemas.openxmlformats.org/officeDocument/2006/relationships" xmlns="http://schemas.openxmlformats.org/spreadsheetml/2006/main">
  <sheetPr>
    <tabColor rgb="FF00CCFF"/>
  </sheetPr>
  <sheetViews>
    <sheetView zoomScaleNormal="100" zoomScaleSheetLayoutView="60" workbookViewId="0">
      <selection activeCell="H10" sqref="H10"/>
    </sheetView>
  </sheetViews>
  <sheetFormatPr defaultRowHeight="15"/>
  <cols>
    <col min="1" max="1" width="3.574219" customWidth="1"/>
    <col min="2" max="2" width="17.42188" customWidth="1"/>
    <col min="3" max="3" width="7.710938" customWidth="1"/>
    <col min="4" max="5" width="8.003906" customWidth="1"/>
    <col min="6" max="6" width="8.851563" customWidth="1"/>
    <col min="7" max="8" width="8.421875" customWidth="1"/>
    <col min="9" max="9" width="11.00391" customWidth="1"/>
    <col min="10" max="10" width="13.14063" customWidth="1"/>
    <col min="11" max="11" width="11.28125" customWidth="1"/>
    <col min="12" max="12" width="12.14063" customWidth="1"/>
    <col min="13" max="13" width="9.421875" customWidth="1"/>
    <col min="14" max="14" width="10.71094" customWidth="1"/>
  </cols>
  <sheetData>
    <row r="1" ht="24" customHeight="1">
      <c r="A1" s="16" t="s">
        <v>13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</row>
    <row r="2" ht="14.25" customHeight="1">
      <c r="A2" s="17" t="s">
        <v>35</v>
      </c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</row>
    <row r="3">
      <c r="A3" s="16"/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</row>
    <row r="4" ht="49.5" customHeight="1">
      <c r="A4" s="18" t="s">
        <v>36</v>
      </c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</row>
    <row r="5" ht="21.75" customHeight="1">
      <c r="A5" s="18" t="s">
        <v>37</v>
      </c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</row>
    <row r="6">
      <c r="A6" s="4"/>
      <c r="B6" s="4"/>
      <c r="C6" s="4"/>
      <c r="D6" s="4"/>
      <c r="E6" s="4"/>
      <c r="F6" s="4"/>
      <c r="G6" s="4"/>
      <c r="H6" s="4"/>
      <c r="I6" s="19"/>
      <c r="J6" s="4"/>
      <c r="K6" s="4"/>
      <c r="L6" s="4"/>
      <c r="M6" s="4"/>
      <c r="N6" s="19"/>
    </row>
    <row r="7" ht="76.5" customHeight="1">
      <c r="A7" s="20" t="s">
        <v>16</v>
      </c>
      <c r="B7" s="21" t="s">
        <v>17</v>
      </c>
      <c r="C7" s="22" t="s">
        <v>18</v>
      </c>
      <c r="D7" s="23"/>
      <c r="E7" s="23"/>
      <c r="F7" s="24"/>
      <c r="G7" s="21" t="s">
        <v>19</v>
      </c>
      <c r="H7" s="21" t="s">
        <v>20</v>
      </c>
      <c r="I7" s="50" t="s">
        <v>21</v>
      </c>
      <c r="J7" s="50"/>
      <c r="K7" s="50"/>
      <c r="L7" s="26" t="s">
        <v>22</v>
      </c>
      <c r="M7" s="26" t="s">
        <v>38</v>
      </c>
      <c r="N7" s="26" t="s">
        <v>39</v>
      </c>
      <c r="R7" s="27"/>
    </row>
    <row r="8" ht="153">
      <c r="A8" s="28"/>
      <c r="B8" s="29"/>
      <c r="C8" s="21" t="s">
        <v>23</v>
      </c>
      <c r="D8" s="21" t="s">
        <v>24</v>
      </c>
      <c r="E8" s="21" t="s">
        <v>25</v>
      </c>
      <c r="F8" s="30"/>
      <c r="G8" s="31"/>
      <c r="H8" s="31"/>
      <c r="I8" s="32" t="s">
        <v>26</v>
      </c>
      <c r="J8" s="33" t="s">
        <v>27</v>
      </c>
      <c r="K8" s="33" t="s">
        <v>28</v>
      </c>
      <c r="L8" s="34"/>
      <c r="M8" s="51" t="s">
        <v>40</v>
      </c>
      <c r="N8" s="52"/>
    </row>
    <row r="9" ht="54">
      <c r="A9" s="35">
        <v>1</v>
      </c>
      <c r="B9" s="35">
        <v>2</v>
      </c>
      <c r="C9" s="35">
        <v>3</v>
      </c>
      <c r="D9" s="35">
        <v>4</v>
      </c>
      <c r="E9" s="35">
        <v>5</v>
      </c>
      <c r="F9" s="35" t="s">
        <v>29</v>
      </c>
      <c r="G9" s="35">
        <v>7</v>
      </c>
      <c r="H9" s="35" t="s">
        <v>30</v>
      </c>
      <c r="I9" s="36" t="s">
        <v>31</v>
      </c>
      <c r="J9" s="36">
        <v>10</v>
      </c>
      <c r="K9" s="36">
        <v>11</v>
      </c>
      <c r="L9" s="35" t="s">
        <v>32</v>
      </c>
      <c r="M9" s="35">
        <v>13</v>
      </c>
      <c r="N9" s="35">
        <v>14</v>
      </c>
    </row>
    <row r="10">
      <c r="A10" s="37">
        <v>1</v>
      </c>
      <c r="B10" s="38"/>
      <c r="C10" s="39"/>
      <c r="D10" s="39"/>
      <c r="E10" s="39"/>
      <c r="F10" s="25">
        <f>C10+D10+E10</f>
        <v>0</v>
      </c>
      <c r="G10" s="40"/>
      <c r="H10" s="40"/>
      <c r="I10" s="41" t="e">
        <f t="shared" ref="I10:I16" si="0">AVERAGE(C10:E10)</f>
        <v>#DIV/0!</v>
      </c>
      <c r="J10" s="41" t="e">
        <f t="shared" ref="J10:J16" si="1">STDEV(C10:E10)</f>
        <v>#DIV/0!</v>
      </c>
      <c r="K10" s="42" t="e">
        <f>J10/I10</f>
        <v>#DIV/0!</v>
      </c>
      <c r="L10" s="39" t="e">
        <f>F10/H10*G10</f>
        <v>#DIV/0!</v>
      </c>
      <c r="M10" s="53"/>
      <c r="N10" s="39" t="e">
        <f>L10*(1+M10)</f>
        <v>#DIV/0!</v>
      </c>
    </row>
    <row r="11">
      <c r="A11" s="37">
        <v>2</v>
      </c>
      <c r="B11" s="38"/>
      <c r="C11" s="39"/>
      <c r="D11" s="39"/>
      <c r="E11" s="39"/>
      <c r="F11" s="25">
        <f t="shared" ref="F11:F16" si="2">C11+D11+E11</f>
        <v>0</v>
      </c>
      <c r="G11" s="40"/>
      <c r="H11" s="40"/>
      <c r="I11" s="41" t="e">
        <f t="shared" si="0"/>
        <v>#DIV/0!</v>
      </c>
      <c r="J11" s="41" t="e">
        <f t="shared" si="1"/>
        <v>#DIV/0!</v>
      </c>
      <c r="K11" s="42" t="e">
        <f t="shared" ref="K11:K16" si="3">J11/I11</f>
        <v>#DIV/0!</v>
      </c>
      <c r="L11" s="39" t="e">
        <f t="shared" ref="L11:L16" si="4">F11/H11*G11</f>
        <v>#DIV/0!</v>
      </c>
      <c r="M11" s="53"/>
      <c r="N11" s="39" t="e">
        <f t="shared" ref="N11:N16" si="5">L11*(1+M11)</f>
        <v>#DIV/0!</v>
      </c>
    </row>
    <row r="12">
      <c r="A12" s="37">
        <v>3</v>
      </c>
      <c r="B12" s="38"/>
      <c r="C12" s="39"/>
      <c r="D12" s="39"/>
      <c r="E12" s="39"/>
      <c r="F12" s="25">
        <f t="shared" si="2"/>
        <v>0</v>
      </c>
      <c r="G12" s="40"/>
      <c r="H12" s="40"/>
      <c r="I12" s="41" t="e">
        <f t="shared" si="0"/>
        <v>#DIV/0!</v>
      </c>
      <c r="J12" s="41" t="e">
        <f t="shared" si="1"/>
        <v>#DIV/0!</v>
      </c>
      <c r="K12" s="42" t="e">
        <f t="shared" si="3"/>
        <v>#DIV/0!</v>
      </c>
      <c r="L12" s="39" t="e">
        <f t="shared" si="4"/>
        <v>#DIV/0!</v>
      </c>
      <c r="M12" s="53"/>
      <c r="N12" s="39" t="e">
        <f t="shared" si="5"/>
        <v>#DIV/0!</v>
      </c>
    </row>
    <row r="13">
      <c r="A13" s="37">
        <v>4</v>
      </c>
      <c r="B13" s="38"/>
      <c r="C13" s="39"/>
      <c r="D13" s="39"/>
      <c r="E13" s="39"/>
      <c r="F13" s="25">
        <f t="shared" si="2"/>
        <v>0</v>
      </c>
      <c r="G13" s="40"/>
      <c r="H13" s="40"/>
      <c r="I13" s="41" t="e">
        <f t="shared" si="0"/>
        <v>#DIV/0!</v>
      </c>
      <c r="J13" s="41" t="e">
        <f t="shared" si="1"/>
        <v>#DIV/0!</v>
      </c>
      <c r="K13" s="42" t="e">
        <f t="shared" si="3"/>
        <v>#DIV/0!</v>
      </c>
      <c r="L13" s="39" t="e">
        <f t="shared" si="4"/>
        <v>#DIV/0!</v>
      </c>
      <c r="M13" s="53"/>
      <c r="N13" s="39" t="e">
        <f t="shared" si="5"/>
        <v>#DIV/0!</v>
      </c>
    </row>
    <row r="14">
      <c r="A14" s="37">
        <v>5</v>
      </c>
      <c r="B14" s="38"/>
      <c r="C14" s="39"/>
      <c r="D14" s="39"/>
      <c r="E14" s="39"/>
      <c r="F14" s="25">
        <f t="shared" si="2"/>
        <v>0</v>
      </c>
      <c r="G14" s="40"/>
      <c r="H14" s="40"/>
      <c r="I14" s="41" t="e">
        <f t="shared" si="0"/>
        <v>#DIV/0!</v>
      </c>
      <c r="J14" s="41" t="e">
        <f t="shared" si="1"/>
        <v>#DIV/0!</v>
      </c>
      <c r="K14" s="42" t="e">
        <f t="shared" si="3"/>
        <v>#DIV/0!</v>
      </c>
      <c r="L14" s="39" t="e">
        <f t="shared" si="4"/>
        <v>#DIV/0!</v>
      </c>
      <c r="M14" s="53"/>
      <c r="N14" s="39" t="e">
        <f t="shared" si="5"/>
        <v>#DIV/0!</v>
      </c>
    </row>
    <row r="15">
      <c r="A15" s="37">
        <v>6</v>
      </c>
      <c r="B15" s="38"/>
      <c r="C15" s="39"/>
      <c r="D15" s="39"/>
      <c r="E15" s="39"/>
      <c r="F15" s="25">
        <f t="shared" si="2"/>
        <v>0</v>
      </c>
      <c r="G15" s="40"/>
      <c r="H15" s="40"/>
      <c r="I15" s="41" t="e">
        <f t="shared" si="0"/>
        <v>#DIV/0!</v>
      </c>
      <c r="J15" s="41" t="e">
        <f t="shared" si="1"/>
        <v>#DIV/0!</v>
      </c>
      <c r="K15" s="42" t="e">
        <f t="shared" si="3"/>
        <v>#DIV/0!</v>
      </c>
      <c r="L15" s="39" t="e">
        <f t="shared" si="4"/>
        <v>#DIV/0!</v>
      </c>
      <c r="M15" s="53"/>
      <c r="N15" s="39" t="e">
        <f t="shared" si="5"/>
        <v>#DIV/0!</v>
      </c>
    </row>
    <row r="16">
      <c r="A16" s="37">
        <v>7</v>
      </c>
      <c r="B16" s="38"/>
      <c r="C16" s="39"/>
      <c r="D16" s="39"/>
      <c r="E16" s="39"/>
      <c r="F16" s="25">
        <f t="shared" si="2"/>
        <v>0</v>
      </c>
      <c r="G16" s="40"/>
      <c r="H16" s="40"/>
      <c r="I16" s="41" t="e">
        <f t="shared" si="0"/>
        <v>#DIV/0!</v>
      </c>
      <c r="J16" s="41" t="e">
        <f t="shared" si="1"/>
        <v>#DIV/0!</v>
      </c>
      <c r="K16" s="42" t="e">
        <f t="shared" si="3"/>
        <v>#DIV/0!</v>
      </c>
      <c r="L16" s="39" t="e">
        <f t="shared" si="4"/>
        <v>#DIV/0!</v>
      </c>
      <c r="M16" s="53"/>
      <c r="N16" s="39" t="e">
        <f t="shared" si="5"/>
        <v>#DIV/0!</v>
      </c>
    </row>
    <row r="17" ht="6" customHeight="1">
      <c r="A17" s="43"/>
      <c r="B17" s="43"/>
      <c r="C17" s="43"/>
      <c r="D17" s="43"/>
      <c r="E17" s="43"/>
      <c r="F17" s="44"/>
      <c r="G17" s="43"/>
      <c r="H17" s="43"/>
      <c r="I17" s="45"/>
      <c r="J17" s="45"/>
      <c r="K17" s="46"/>
      <c r="L17" s="45"/>
      <c r="M17" s="54"/>
      <c r="N17" s="45"/>
    </row>
    <row r="18" ht="33" customHeight="1">
      <c r="A18" s="47" t="s">
        <v>33</v>
      </c>
      <c r="B18" s="48"/>
      <c r="C18" s="48"/>
      <c r="D18" s="48"/>
      <c r="E18" s="48"/>
      <c r="F18" s="48"/>
      <c r="G18" s="48"/>
      <c r="H18" s="48"/>
      <c r="I18" s="48"/>
      <c r="J18" s="48"/>
      <c r="K18" s="48"/>
      <c r="L18" s="49" t="e">
        <f>SUM(L10:L17)</f>
        <v>#DIV/0!</v>
      </c>
      <c r="M18" s="49"/>
      <c r="N18" s="49" t="e">
        <f>SUM(N10:N17)</f>
        <v>#DIV/0!</v>
      </c>
    </row>
    <row r="19">
      <c r="A19" s="4"/>
      <c r="C19" s="4"/>
      <c r="D19" s="4"/>
      <c r="E19" s="4"/>
      <c r="F19" s="4"/>
      <c r="G19" s="4"/>
      <c r="H19" s="4"/>
      <c r="I19" s="19"/>
      <c r="J19" s="4"/>
      <c r="K19" s="4"/>
      <c r="L19" s="4"/>
      <c r="M19" s="4"/>
      <c r="N19" s="19"/>
    </row>
  </sheetData>
  <sheetProtection autoFilter="0" deleteColumns="0" deleteRows="0" formatCells="0" formatColumns="0" formatRows="0" insertColumns="0" insertHyperlinks="0" insertRows="0" pivotTables="0" sort="0"/>
  <mergeCells count="13">
    <mergeCell ref="C7:F7"/>
    <mergeCell ref="G7:G8"/>
    <mergeCell ref="H7:H8"/>
    <mergeCell ref="I7:K7"/>
    <mergeCell ref="A18:I18"/>
    <mergeCell ref="N7:N8"/>
    <mergeCell ref="A1:N1"/>
    <mergeCell ref="A2:N2"/>
    <mergeCell ref="A3:N3"/>
    <mergeCell ref="A4:N4"/>
    <mergeCell ref="A5:N5"/>
    <mergeCell ref="A7:A8"/>
    <mergeCell ref="B7:B8"/>
  </mergeCells>
  <pageMargins left="0.39375" right="0.39375" top="0.5902778" bottom="0.5902778" header="0" footer="0"/>
  <pageSetup r:id="rId1" paperSize="9" orientation="landscape"/>
  <drawing r:id="rId2"/>
</worksheet>
</file>

<file path=xl/worksheets/sheet5.xml><?xml version="1.0" encoding="utf-8"?>
<worksheet xmlns:r="http://schemas.openxmlformats.org/officeDocument/2006/relationships" xmlns="http://schemas.openxmlformats.org/spreadsheetml/2006/main">
  <sheetPr>
    <tabColor rgb="FFFF0000"/>
  </sheetPr>
  <sheetViews>
    <sheetView zoomScaleNormal="100" zoomScaleSheetLayoutView="60" workbookViewId="0">
      <selection activeCell="B5" sqref="B5"/>
    </sheetView>
  </sheetViews>
  <sheetFormatPr defaultColWidth="9.140625" defaultRowHeight="15"/>
  <cols>
    <col min="1" max="1" width="36.14063" style="2" customWidth="1"/>
    <col min="2" max="2" width="49.00391" style="3" customWidth="1"/>
    <col min="3" max="16384" width="9.140625" style="4"/>
  </cols>
  <sheetData>
    <row r="1" ht="21.75" customHeight="1">
      <c r="A1" s="5" t="s">
        <v>0</v>
      </c>
      <c r="B1" s="5"/>
    </row>
    <row r="2" ht="54.75" customHeight="1">
      <c r="A2" s="5"/>
      <c r="B2" s="5"/>
    </row>
    <row r="3" ht="15.75">
      <c r="A3" s="6" t="s">
        <v>1</v>
      </c>
      <c r="B3" s="6"/>
    </row>
    <row r="4" ht="15.75">
      <c r="A4" s="7"/>
      <c r="B4" s="7"/>
    </row>
    <row r="5" ht="86.25" customHeight="1">
      <c r="A5" s="8" t="s">
        <v>2</v>
      </c>
      <c r="B5" s="8"/>
    </row>
    <row r="6" ht="159.75" customHeight="1">
      <c r="A6" s="8" t="s">
        <v>3</v>
      </c>
      <c r="B6" s="8" t="s">
        <v>41</v>
      </c>
    </row>
    <row r="7" ht="91.5" customHeight="1">
      <c r="A7" s="8" t="s">
        <v>5</v>
      </c>
      <c r="B7" s="9" t="s">
        <v>6</v>
      </c>
    </row>
    <row r="8" ht="29.25" customHeight="1">
      <c r="A8" s="10" t="s">
        <v>7</v>
      </c>
      <c r="B8" s="11"/>
    </row>
    <row r="9" ht="15.75">
      <c r="A9" s="12"/>
      <c r="B9" s="12"/>
    </row>
    <row r="10" ht="15.75">
      <c r="A10" s="12" t="s">
        <v>8</v>
      </c>
      <c r="B10" s="12"/>
    </row>
    <row r="11" ht="15.75">
      <c r="A11" s="12"/>
      <c r="B11" s="12"/>
    </row>
    <row r="12" ht="15.75">
      <c r="A12" s="13" t="s">
        <v>9</v>
      </c>
      <c r="B12" s="13" t="s">
        <v>10</v>
      </c>
    </row>
    <row r="13" ht="15.75">
      <c r="A13" s="12"/>
      <c r="B13" s="12"/>
    </row>
    <row r="14" ht="15.75">
      <c r="A14" s="14" t="s">
        <v>11</v>
      </c>
      <c r="B14" s="12"/>
    </row>
    <row r="15" ht="15.75">
      <c r="A15" s="15"/>
      <c r="B15" s="12"/>
    </row>
    <row r="16" ht="29.25" customHeight="1">
      <c r="A16" s="13" t="s">
        <v>12</v>
      </c>
      <c r="B16" s="13"/>
    </row>
  </sheetData>
  <sheetProtection autoFilter="0" deleteColumns="0" deleteRows="0" formatCells="0" formatColumns="0" formatRows="0" insertColumns="0" insertHyperlinks="0" insertRows="0" pivotTables="0" sort="0"/>
  <mergeCells count="6">
    <mergeCell ref="A1:B1"/>
    <mergeCell ref="A2:B2"/>
    <mergeCell ref="A3:B3"/>
    <mergeCell ref="A8:B8"/>
    <mergeCell ref="A10:B10"/>
    <mergeCell ref="A16:B16"/>
  </mergeCells>
  <pageSetup r:id="rId1" paperSize="9" orientation="portrait"/>
</worksheet>
</file>

<file path=xl/worksheets/sheet6.xml><?xml version="1.0" encoding="utf-8"?>
<worksheet xmlns:r="http://schemas.openxmlformats.org/officeDocument/2006/relationships" xmlns="http://schemas.openxmlformats.org/spreadsheetml/2006/main">
  <sheetPr>
    <tabColor rgb="FFFF0000"/>
  </sheetPr>
  <sheetViews>
    <sheetView zoomScaleNormal="100" zoomScaleSheetLayoutView="60" workbookViewId="0">
      <selection activeCell="I23" sqref="I23"/>
    </sheetView>
  </sheetViews>
  <sheetFormatPr defaultRowHeight="15"/>
  <cols>
    <col min="1" max="1" width="3.574219" customWidth="1"/>
    <col min="2" max="2" width="17.42188" customWidth="1"/>
    <col min="3" max="3" width="11.71094" customWidth="1"/>
    <col min="4" max="4" width="12.14063" customWidth="1"/>
    <col min="5" max="5" width="11.57422" customWidth="1"/>
    <col min="6" max="6" width="10.14063" customWidth="1"/>
    <col min="7" max="7" width="8.421875" customWidth="1"/>
    <col min="8" max="8" width="10.00391" customWidth="1"/>
    <col min="9" max="9" width="11.00391" customWidth="1"/>
    <col min="10" max="10" width="13.14063" customWidth="1"/>
    <col min="11" max="11" width="11.28125" customWidth="1"/>
    <col min="12" max="12" width="15.71094" customWidth="1"/>
  </cols>
  <sheetData>
    <row r="1" ht="24" customHeight="1">
      <c r="A1" s="16" t="s">
        <v>13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</row>
    <row r="2" ht="14.25" customHeight="1">
      <c r="A2" s="17" t="s">
        <v>42</v>
      </c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</row>
    <row r="3">
      <c r="A3" s="16"/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</row>
    <row r="4" ht="49.5" customHeight="1">
      <c r="A4" s="18" t="s">
        <v>43</v>
      </c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</row>
    <row r="5" ht="21" customHeight="1">
      <c r="A5" s="18" t="s">
        <v>44</v>
      </c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</row>
    <row r="6">
      <c r="A6" s="4"/>
      <c r="B6" s="4"/>
      <c r="C6" s="4"/>
      <c r="D6" s="4"/>
      <c r="E6" s="4"/>
      <c r="F6" s="4"/>
      <c r="G6" s="4"/>
      <c r="H6" s="4"/>
      <c r="I6" s="19"/>
      <c r="J6" s="4"/>
      <c r="K6" s="4"/>
      <c r="L6" s="4"/>
    </row>
    <row r="7" ht="75" customHeight="1">
      <c r="A7" s="20" t="s">
        <v>16</v>
      </c>
      <c r="B7" s="21" t="s">
        <v>17</v>
      </c>
      <c r="C7" s="22" t="s">
        <v>18</v>
      </c>
      <c r="D7" s="23"/>
      <c r="E7" s="23"/>
      <c r="F7" s="24"/>
      <c r="G7" s="21" t="s">
        <v>19</v>
      </c>
      <c r="H7" s="21" t="s">
        <v>20</v>
      </c>
      <c r="I7" s="25" t="s">
        <v>21</v>
      </c>
      <c r="J7" s="25"/>
      <c r="K7" s="25"/>
      <c r="L7" s="26" t="s">
        <v>22</v>
      </c>
      <c r="P7" s="27"/>
    </row>
    <row r="8" ht="89.25">
      <c r="A8" s="28"/>
      <c r="B8" s="29"/>
      <c r="C8" s="21" t="s">
        <v>23</v>
      </c>
      <c r="D8" s="21" t="s">
        <v>24</v>
      </c>
      <c r="E8" s="21" t="s">
        <v>25</v>
      </c>
      <c r="F8" s="30"/>
      <c r="G8" s="31"/>
      <c r="H8" s="31"/>
      <c r="I8" s="32" t="s">
        <v>26</v>
      </c>
      <c r="J8" s="33" t="s">
        <v>27</v>
      </c>
      <c r="K8" s="33" t="s">
        <v>28</v>
      </c>
      <c r="L8" s="34"/>
    </row>
    <row r="9" ht="40.5">
      <c r="A9" s="35">
        <v>1</v>
      </c>
      <c r="B9" s="35">
        <v>2</v>
      </c>
      <c r="C9" s="35">
        <v>3</v>
      </c>
      <c r="D9" s="35">
        <v>4</v>
      </c>
      <c r="E9" s="35">
        <v>5</v>
      </c>
      <c r="F9" s="35" t="s">
        <v>29</v>
      </c>
      <c r="G9" s="35">
        <v>7</v>
      </c>
      <c r="H9" s="35" t="s">
        <v>30</v>
      </c>
      <c r="I9" s="36" t="s">
        <v>31</v>
      </c>
      <c r="J9" s="36">
        <v>10</v>
      </c>
      <c r="K9" s="36">
        <v>11</v>
      </c>
      <c r="L9" s="35" t="s">
        <v>32</v>
      </c>
    </row>
    <row r="10">
      <c r="A10" s="37">
        <v>1</v>
      </c>
      <c r="B10" s="38"/>
      <c r="C10" s="39"/>
      <c r="D10" s="39"/>
      <c r="E10" s="39"/>
      <c r="F10" s="25">
        <f>C10+D10+E10</f>
        <v>0</v>
      </c>
      <c r="G10" s="40"/>
      <c r="H10" s="40"/>
      <c r="I10" s="41" t="e">
        <f t="shared" ref="I10:I16" si="0">AVERAGE(C10:E10)</f>
        <v>#DIV/0!</v>
      </c>
      <c r="J10" s="41" t="e">
        <f t="shared" ref="J10:J16" si="1">STDEV(C10:E10)</f>
        <v>#DIV/0!</v>
      </c>
      <c r="K10" s="42" t="e">
        <f>J10/I10</f>
        <v>#DIV/0!</v>
      </c>
      <c r="L10" s="39" t="e">
        <f>F10/H10*G10</f>
        <v>#DIV/0!</v>
      </c>
    </row>
    <row r="11">
      <c r="A11" s="37">
        <v>2</v>
      </c>
      <c r="B11" s="38"/>
      <c r="C11" s="39"/>
      <c r="D11" s="39"/>
      <c r="E11" s="39"/>
      <c r="F11" s="25">
        <f t="shared" ref="F11:F16" si="2">C11+D11+E11</f>
        <v>0</v>
      </c>
      <c r="G11" s="40"/>
      <c r="H11" s="40"/>
      <c r="I11" s="41" t="e">
        <f t="shared" si="0"/>
        <v>#DIV/0!</v>
      </c>
      <c r="J11" s="41" t="e">
        <f t="shared" si="1"/>
        <v>#DIV/0!</v>
      </c>
      <c r="K11" s="42" t="e">
        <f t="shared" ref="K11:K16" si="3">J11/I11</f>
        <v>#DIV/0!</v>
      </c>
      <c r="L11" s="39" t="e">
        <f t="shared" ref="L11:L16" si="4">F11/H11*G11</f>
        <v>#DIV/0!</v>
      </c>
    </row>
    <row r="12">
      <c r="A12" s="37">
        <v>3</v>
      </c>
      <c r="B12" s="38"/>
      <c r="C12" s="39"/>
      <c r="D12" s="39"/>
      <c r="E12" s="39"/>
      <c r="F12" s="25">
        <f t="shared" si="2"/>
        <v>0</v>
      </c>
      <c r="G12" s="40"/>
      <c r="H12" s="40"/>
      <c r="I12" s="41" t="e">
        <f t="shared" si="0"/>
        <v>#DIV/0!</v>
      </c>
      <c r="J12" s="41" t="e">
        <f t="shared" si="1"/>
        <v>#DIV/0!</v>
      </c>
      <c r="K12" s="42" t="e">
        <f t="shared" si="3"/>
        <v>#DIV/0!</v>
      </c>
      <c r="L12" s="39" t="e">
        <f t="shared" si="4"/>
        <v>#DIV/0!</v>
      </c>
    </row>
    <row r="13">
      <c r="A13" s="37">
        <v>4</v>
      </c>
      <c r="B13" s="38"/>
      <c r="C13" s="39"/>
      <c r="D13" s="39"/>
      <c r="E13" s="39"/>
      <c r="F13" s="25">
        <f t="shared" si="2"/>
        <v>0</v>
      </c>
      <c r="G13" s="40"/>
      <c r="H13" s="40"/>
      <c r="I13" s="41" t="e">
        <f t="shared" si="0"/>
        <v>#DIV/0!</v>
      </c>
      <c r="J13" s="41" t="e">
        <f t="shared" si="1"/>
        <v>#DIV/0!</v>
      </c>
      <c r="K13" s="42" t="e">
        <f t="shared" si="3"/>
        <v>#DIV/0!</v>
      </c>
      <c r="L13" s="39" t="e">
        <f t="shared" si="4"/>
        <v>#DIV/0!</v>
      </c>
    </row>
    <row r="14">
      <c r="A14" s="37">
        <v>5</v>
      </c>
      <c r="B14" s="38"/>
      <c r="C14" s="39"/>
      <c r="D14" s="39"/>
      <c r="E14" s="39"/>
      <c r="F14" s="25">
        <f t="shared" si="2"/>
        <v>0</v>
      </c>
      <c r="G14" s="40"/>
      <c r="H14" s="40"/>
      <c r="I14" s="41" t="e">
        <f t="shared" si="0"/>
        <v>#DIV/0!</v>
      </c>
      <c r="J14" s="41" t="e">
        <f t="shared" si="1"/>
        <v>#DIV/0!</v>
      </c>
      <c r="K14" s="42" t="e">
        <f t="shared" si="3"/>
        <v>#DIV/0!</v>
      </c>
      <c r="L14" s="39" t="e">
        <f t="shared" si="4"/>
        <v>#DIV/0!</v>
      </c>
    </row>
    <row r="15">
      <c r="A15" s="37">
        <v>6</v>
      </c>
      <c r="B15" s="38"/>
      <c r="C15" s="39"/>
      <c r="D15" s="39"/>
      <c r="E15" s="39"/>
      <c r="F15" s="25">
        <f t="shared" si="2"/>
        <v>0</v>
      </c>
      <c r="G15" s="40"/>
      <c r="H15" s="40"/>
      <c r="I15" s="41" t="e">
        <f t="shared" si="0"/>
        <v>#DIV/0!</v>
      </c>
      <c r="J15" s="41" t="e">
        <f t="shared" si="1"/>
        <v>#DIV/0!</v>
      </c>
      <c r="K15" s="42" t="e">
        <f t="shared" si="3"/>
        <v>#DIV/0!</v>
      </c>
      <c r="L15" s="39" t="e">
        <f t="shared" si="4"/>
        <v>#DIV/0!</v>
      </c>
    </row>
    <row r="16">
      <c r="A16" s="37">
        <v>7</v>
      </c>
      <c r="B16" s="38"/>
      <c r="C16" s="39"/>
      <c r="D16" s="39"/>
      <c r="E16" s="39"/>
      <c r="F16" s="25">
        <f t="shared" si="2"/>
        <v>0</v>
      </c>
      <c r="G16" s="40"/>
      <c r="H16" s="40"/>
      <c r="I16" s="41" t="e">
        <f t="shared" si="0"/>
        <v>#DIV/0!</v>
      </c>
      <c r="J16" s="41" t="e">
        <f t="shared" si="1"/>
        <v>#DIV/0!</v>
      </c>
      <c r="K16" s="42" t="e">
        <f t="shared" si="3"/>
        <v>#DIV/0!</v>
      </c>
      <c r="L16" s="39" t="e">
        <f t="shared" si="4"/>
        <v>#DIV/0!</v>
      </c>
    </row>
    <row r="17" ht="6" customHeight="1">
      <c r="A17" s="43"/>
      <c r="B17" s="43"/>
      <c r="C17" s="43"/>
      <c r="D17" s="43"/>
      <c r="E17" s="43"/>
      <c r="F17" s="44"/>
      <c r="G17" s="43"/>
      <c r="H17" s="43"/>
      <c r="I17" s="45"/>
      <c r="J17" s="45"/>
      <c r="K17" s="46"/>
      <c r="L17" s="45"/>
    </row>
    <row r="18" ht="33" customHeight="1">
      <c r="A18" s="47" t="s">
        <v>33</v>
      </c>
      <c r="B18" s="48"/>
      <c r="C18" s="48"/>
      <c r="D18" s="48"/>
      <c r="E18" s="48"/>
      <c r="F18" s="48"/>
      <c r="G18" s="48"/>
      <c r="H18" s="48"/>
      <c r="I18" s="48"/>
      <c r="J18" s="48"/>
      <c r="K18" s="48"/>
      <c r="L18" s="49" t="e">
        <f>SUM(L10:L17)</f>
        <v>#DIV/0!</v>
      </c>
    </row>
    <row r="19">
      <c r="A19" s="4"/>
      <c r="C19" s="4"/>
      <c r="D19" s="4"/>
      <c r="E19" s="4"/>
      <c r="F19" s="4"/>
      <c r="G19" s="4"/>
      <c r="H19" s="4"/>
      <c r="I19" s="19"/>
      <c r="J19" s="4"/>
      <c r="K19" s="4"/>
      <c r="L19" s="4"/>
    </row>
  </sheetData>
  <sheetProtection autoFilter="0" deleteColumns="0" deleteRows="0" formatCells="0" formatColumns="0" formatRows="0" insertColumns="0" insertHyperlinks="0" insertRows="0" pivotTables="0" sort="0"/>
  <mergeCells count="12">
    <mergeCell ref="B7:B8"/>
    <mergeCell ref="C7:F7"/>
    <mergeCell ref="G7:G8"/>
    <mergeCell ref="H7:H8"/>
    <mergeCell ref="I7:K7"/>
    <mergeCell ref="A18:I18"/>
    <mergeCell ref="A1:L1"/>
    <mergeCell ref="A2:L2"/>
    <mergeCell ref="A3:L3"/>
    <mergeCell ref="A4:L4"/>
    <mergeCell ref="A5:L5"/>
    <mergeCell ref="A7:A8"/>
  </mergeCells>
  <pageMargins left="0.39375" right="0.39375" top="0.5902778" bottom="0.5902778" header="0" footer="0"/>
  <pageSetup r:id="rId1" paperSize="9" orientation="landscape"/>
  <drawing r:id="rId2"/>
</worksheet>
</file>

<file path=xl/worksheets/sheet7.xml><?xml version="1.0" encoding="utf-8"?>
<worksheet xmlns:r="http://schemas.openxmlformats.org/officeDocument/2006/relationships" xmlns="http://schemas.openxmlformats.org/spreadsheetml/2006/main">
  <sheetPr>
    <tabColor rgb="FFFFCC00"/>
  </sheetPr>
  <sheetViews>
    <sheetView zoomScaleNormal="100" zoomScaleSheetLayoutView="60" workbookViewId="0">
      <selection activeCell="G12" sqref="G12"/>
    </sheetView>
  </sheetViews>
  <sheetFormatPr defaultRowHeight="15"/>
  <cols>
    <col min="1" max="1" width="32.14063" customWidth="1"/>
    <col min="2" max="2" width="54.42188" customWidth="1"/>
  </cols>
  <sheetData>
    <row r="1" ht="15.75">
      <c r="A1" s="12"/>
      <c r="B1" s="14" t="s">
        <v>45</v>
      </c>
    </row>
    <row r="2" ht="32.25" customHeight="1">
      <c r="A2" s="5" t="s">
        <v>46</v>
      </c>
      <c r="B2" s="5"/>
    </row>
    <row r="3" ht="33.75" customHeight="1">
      <c r="A3" s="5"/>
      <c r="B3" s="5"/>
    </row>
    <row r="4" ht="15.75">
      <c r="A4" s="55" t="s">
        <v>1</v>
      </c>
      <c r="B4" s="55"/>
    </row>
    <row r="5" ht="15.75">
      <c r="A5" s="56" t="s">
        <v>2</v>
      </c>
      <c r="B5" s="57" t="s">
        <v>47</v>
      </c>
    </row>
    <row r="6" ht="54.75" customHeight="1">
      <c r="A6" s="58"/>
      <c r="B6" s="57" t="s">
        <v>48</v>
      </c>
    </row>
    <row r="7" ht="42" customHeight="1">
      <c r="A7" s="58"/>
      <c r="B7" s="57" t="s">
        <v>49</v>
      </c>
    </row>
    <row r="8" ht="38.25" customHeight="1">
      <c r="A8" s="59"/>
      <c r="B8" s="57" t="s">
        <v>50</v>
      </c>
    </row>
    <row r="9" ht="111" customHeight="1">
      <c r="A9" s="8" t="s">
        <v>51</v>
      </c>
      <c r="B9" s="8" t="s">
        <v>52</v>
      </c>
    </row>
    <row r="10" ht="15.75">
      <c r="A10" s="8" t="s">
        <v>53</v>
      </c>
      <c r="B10" s="8"/>
    </row>
    <row r="11" ht="98.25" customHeight="1">
      <c r="A11" s="8" t="s">
        <v>54</v>
      </c>
      <c r="B11" s="9" t="s">
        <v>6</v>
      </c>
    </row>
    <row r="12" ht="15.75">
      <c r="A12" s="12"/>
      <c r="B12" s="12"/>
    </row>
    <row r="13" ht="15.75">
      <c r="A13" s="15"/>
      <c r="B13" s="12"/>
    </row>
    <row r="14" ht="15.75">
      <c r="A14" s="13" t="s">
        <v>12</v>
      </c>
      <c r="B14" s="13"/>
    </row>
  </sheetData>
  <sheetProtection autoFilter="0" deleteColumns="0" deleteRows="0" formatCells="0" formatColumns="0" formatRows="0" insertColumns="0" insertHyperlinks="0" insertRows="0" pivotTables="0" sort="0"/>
  <mergeCells count="5">
    <mergeCell ref="A14:B14"/>
    <mergeCell ref="A2:B2"/>
    <mergeCell ref="A3:B3"/>
    <mergeCell ref="A4:B4"/>
    <mergeCell ref="A5:A8"/>
  </mergeCells>
  <pageSetup r:id="rId1" paperSize="9" orientation="portrait"/>
</worksheet>
</file>

<file path=xl/worksheets/sheet8.xml><?xml version="1.0" encoding="utf-8"?>
<worksheet xmlns:r="http://schemas.openxmlformats.org/officeDocument/2006/relationships" xmlns="http://schemas.openxmlformats.org/spreadsheetml/2006/main">
  <sheetPr>
    <tabColor rgb="FF008080"/>
    <pageSetUpPr fitToPage="1"/>
  </sheetPr>
  <sheetViews>
    <sheetView tabSelected="1" zoomScaleNormal="100" zoomScaleSheetLayoutView="60" workbookViewId="0" topLeftCell="C10">
      <selection activeCell="F10" sqref="F10"/>
    </sheetView>
  </sheetViews>
  <sheetFormatPr defaultRowHeight="15"/>
  <cols>
    <col min="1" max="1" width="6.574219" customWidth="1"/>
    <col min="2" max="2" width="26.42188" customWidth="1"/>
    <col min="3" max="3" width="10.42188" customWidth="1"/>
    <col min="4" max="6" width="12.28125" customWidth="1"/>
    <col min="7" max="7" width="11.14063" customWidth="1"/>
    <col min="8" max="8" width="12.71094" style="60" customWidth="1"/>
    <col min="9" max="9" width="14.14063" customWidth="1"/>
  </cols>
  <sheetData>
    <row r="1">
      <c r="G1" s="61"/>
      <c r="H1" s="61"/>
      <c r="I1" s="61"/>
    </row>
    <row r="2" ht="33" customHeight="1">
      <c r="A2" s="62" t="s">
        <v>55</v>
      </c>
      <c r="B2" s="62"/>
      <c r="C2" s="62"/>
      <c r="D2" s="62"/>
      <c r="E2" s="62"/>
      <c r="F2" s="62"/>
      <c r="G2" s="62"/>
      <c r="H2" s="62"/>
      <c r="I2" s="62"/>
    </row>
    <row r="3" ht="25.5" customHeight="1">
      <c r="A3" s="63"/>
      <c r="B3" s="63"/>
      <c r="C3" s="63"/>
      <c r="D3" s="63"/>
      <c r="E3" s="63"/>
      <c r="F3" s="63"/>
      <c r="G3" s="63"/>
      <c r="H3" s="63"/>
      <c r="I3" s="63"/>
    </row>
    <row r="4" ht="60" customHeight="1">
      <c r="A4" s="64" t="s">
        <v>56</v>
      </c>
      <c r="B4" s="64"/>
      <c r="C4" s="64"/>
      <c r="D4" s="64"/>
      <c r="E4" s="64"/>
      <c r="F4" s="64"/>
      <c r="G4" s="64"/>
      <c r="H4" s="64"/>
      <c r="I4" s="64"/>
    </row>
    <row r="5" ht="87.75" customHeight="1">
      <c r="A5" s="65" t="s">
        <v>57</v>
      </c>
      <c r="B5" s="65"/>
      <c r="C5" s="65"/>
      <c r="D5" s="65"/>
      <c r="E5" s="65"/>
      <c r="F5" s="65"/>
      <c r="G5" s="65"/>
      <c r="H5" s="65"/>
      <c r="I5" s="65"/>
    </row>
    <row r="6" ht="34.9" customHeight="1">
      <c r="A6" s="66" t="s">
        <v>16</v>
      </c>
      <c r="B6" s="66" t="s">
        <v>17</v>
      </c>
      <c r="C6" s="66" t="s">
        <v>58</v>
      </c>
      <c r="D6" s="67" t="s">
        <v>18</v>
      </c>
      <c r="E6" s="67"/>
      <c r="F6" s="67"/>
      <c r="G6" s="68" t="s">
        <v>19</v>
      </c>
      <c r="H6" s="69" t="s">
        <v>59</v>
      </c>
      <c r="I6" s="70" t="s">
        <v>60</v>
      </c>
    </row>
    <row r="7" ht="24" customHeight="1">
      <c r="A7" s="71"/>
      <c r="B7" s="71"/>
      <c r="C7" s="71"/>
      <c r="D7" s="67" t="s">
        <v>61</v>
      </c>
      <c r="E7" s="67" t="s">
        <v>62</v>
      </c>
      <c r="F7" s="67" t="s">
        <v>63</v>
      </c>
      <c r="G7" s="72"/>
      <c r="H7" s="73"/>
      <c r="I7" s="74"/>
    </row>
    <row r="8" ht="60.6" customHeight="1">
      <c r="A8" s="75"/>
      <c r="B8" s="75"/>
      <c r="C8" s="75"/>
      <c r="D8" s="67"/>
      <c r="E8" s="67"/>
      <c r="F8" s="67"/>
      <c r="G8" s="76"/>
      <c r="H8" s="77"/>
      <c r="I8" s="78"/>
    </row>
    <row r="9">
      <c r="A9" s="79">
        <v>1</v>
      </c>
      <c r="B9" s="79">
        <v>2</v>
      </c>
      <c r="C9" s="79">
        <v>3</v>
      </c>
      <c r="D9" s="79">
        <v>4</v>
      </c>
      <c r="E9" s="79">
        <v>5</v>
      </c>
      <c r="F9" s="79">
        <v>6</v>
      </c>
      <c r="G9" s="79">
        <v>7</v>
      </c>
      <c r="H9" s="79">
        <v>8</v>
      </c>
      <c r="I9" s="79">
        <v>9</v>
      </c>
    </row>
    <row r="10" ht="160.5" customHeight="1">
      <c r="A10" s="80">
        <v>1</v>
      </c>
      <c r="B10" s="81" t="s">
        <v>64</v>
      </c>
      <c r="C10" s="81" t="s">
        <v>65</v>
      </c>
      <c r="D10" s="82">
        <v>105000</v>
      </c>
      <c r="E10" s="82">
        <v>109200</v>
      </c>
      <c r="F10" s="82">
        <v>107350</v>
      </c>
      <c r="G10" s="80">
        <v>1</v>
      </c>
      <c r="H10" s="83">
        <f>D10</f>
        <v>105000</v>
      </c>
      <c r="I10" s="84">
        <f>D10*G10</f>
        <v>105000</v>
      </c>
    </row>
    <row r="11" ht="21" customHeight="1">
      <c r="A11" s="85" t="s">
        <v>66</v>
      </c>
      <c r="B11" s="86"/>
      <c r="C11" s="86"/>
      <c r="D11" s="86"/>
      <c r="E11" s="86"/>
      <c r="F11" s="86"/>
      <c r="G11" s="86"/>
      <c r="H11" s="86"/>
      <c r="I11" s="87">
        <f>I10</f>
        <v>105000</v>
      </c>
    </row>
    <row r="12" ht="17.25" customHeight="1">
      <c r="A12" s="88"/>
      <c r="B12" s="88"/>
      <c r="C12" s="88"/>
      <c r="D12" s="88"/>
    </row>
    <row r="14" s="1" customFormat="1" ht="15.75">
      <c r="A14" s="89"/>
      <c r="B14" s="89"/>
      <c r="C14" s="89"/>
      <c r="D14" s="89"/>
      <c r="E14" s="89"/>
      <c r="F14" s="89"/>
      <c r="G14" s="89"/>
      <c r="H14" s="89"/>
      <c r="I14" s="89"/>
    </row>
  </sheetData>
  <sheetProtection autoFilter="0" deleteColumns="0" deleteRows="0" formatCells="0" formatColumns="0" formatRows="0" insertColumns="0" insertHyperlinks="0" insertRows="0" pivotTables="0" sort="0"/>
  <mergeCells count="16">
    <mergeCell ref="H6:H8"/>
    <mergeCell ref="A11:H11"/>
    <mergeCell ref="A12:D12"/>
    <mergeCell ref="C6:C8"/>
    <mergeCell ref="D6:F6"/>
    <mergeCell ref="G6:G8"/>
    <mergeCell ref="A14:I14"/>
    <mergeCell ref="D7:D8"/>
    <mergeCell ref="E7:E8"/>
    <mergeCell ref="F7:F8"/>
    <mergeCell ref="I6:I8"/>
    <mergeCell ref="A2:I2"/>
    <mergeCell ref="A4:I4"/>
    <mergeCell ref="A5:I5"/>
    <mergeCell ref="A6:A8"/>
    <mergeCell ref="B6:B8"/>
  </mergeCells>
  <pageMargins left="0.7083333" right="0.7083333" top="0.7479166" bottom="0.7479166" header="0.3152778" footer="0.3152778"/>
  <pageSetup r:id="rId1" paperSize="9" orientation="landscape" scale="84"/>
</worksheet>
</file>

<file path=docProps/app.xml><?xml version="1.0" encoding="utf-8"?>
<Properties xmlns="http://schemas.openxmlformats.org/officeDocument/2006/extended-properties">
  <Application>DevExpress Office File API/24.2.3.0</Application>
  <Company>organization</Company>
  <AppVersion>24.2</AppVersion>
</Properties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iluhina</dc:creator>
  <cp:lastPrinted>2024-05-17T09:29:19Z</cp:lastPrinted>
  <dcterms:created xsi:type="dcterms:W3CDTF">2011-08-15T06:57:36Z</dcterms:created>
  <dcterms:modified xsi:type="dcterms:W3CDTF">2026-04-30T12:00:28Z</dcterms:modified>
</cp:coreProperties>
</file>