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8800" windowHeight="11835"/>
  </bookViews>
  <sheets>
    <sheet name="нмцк" sheetId="9" r:id="rId1"/>
  </sheets>
  <definedNames>
    <definedName name="_xlnm._FilterDatabase" localSheetId="0" hidden="1">нмцк!$D$1:$D$52</definedName>
  </definedNames>
  <calcPr calcId="145621"/>
</workbook>
</file>

<file path=xl/calcChain.xml><?xml version="1.0" encoding="utf-8"?>
<calcChain xmlns="http://schemas.openxmlformats.org/spreadsheetml/2006/main">
  <c r="Q10" i="9" l="1"/>
  <c r="K10" i="9" l="1"/>
  <c r="L10" i="9"/>
  <c r="O10" i="9"/>
  <c r="M10" i="9" l="1"/>
  <c r="Q11" i="9" l="1"/>
  <c r="K12" i="9" s="1"/>
</calcChain>
</file>

<file path=xl/sharedStrings.xml><?xml version="1.0" encoding="utf-8"?>
<sst xmlns="http://schemas.openxmlformats.org/spreadsheetml/2006/main" count="30" uniqueCount="30">
  <si>
    <t>Кол-во</t>
  </si>
  <si>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</si>
  <si>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</si>
  <si>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</si>
  <si>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</si>
  <si>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t>В результате проведенного расчета Н(М)ЦК составила:</t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</si>
  <si>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</si>
  <si>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</si>
  <si>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</si>
  <si>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 xml:space="preserve">Обоснование начальной (максимальной)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</si>
  <si>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(максимальня) цена контракта,  (руб.)</t>
  </si>
  <si>
    <t>Наименование объекта закупки</t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</si>
  <si>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</si>
  <si>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Расчет НМЦК*</t>
  </si>
  <si>
    <t xml:space="preserve">* При определении Н(М)ЦК, контракта Заказчиком применяется Приказ Минздрава России от 15.05.2020 N 450н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и начальной цены единицы товара, работы, услуги при осуществлении закупок медицинских изделий"( далее Приказ №450н). Данный Приказ не учитывает, что применение утвержденных формул определения Н(М)ЦК,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Программное обеспечение Официального сайта Российской Федерации в информационно-телекоммуникационной сети «Интернет» для размещения информации о размещении заказов на поставки товаров, выполнение работ, оказание услуг не позволяет проводить операции с такими значениями. Поэтому в случае необходимости Заказчиком применяется округление таких показателей согласно принятым математическим правилам. 
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</si>
  <si>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</si>
  <si>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Ценовая информация без НДС (руб.)</t>
  </si>
  <si>
    <t>НДС (%)</t>
  </si>
  <si>
    <t>V - коэф-нт вариации (не должен превышать 33%)</t>
  </si>
  <si>
    <t>2f</t>
  </si>
  <si>
    <t>Код ОКРД2/ККН/КТРУ</t>
  </si>
  <si>
    <t>чел</t>
  </si>
  <si>
    <t>85.42.19.900</t>
  </si>
  <si>
    <t xml:space="preserve">Расчет и обоснование НМЦК на Оказание образовательных услуг по программам повышения квалификации 
</t>
  </si>
  <si>
    <t>Ценовое предложение № 1 от 14.04.2026 Вх.№ 01-77/26-15</t>
  </si>
  <si>
    <t>Ценовое предложение № 2 от от 14.04.2026 Вх. № 01-76/26-15</t>
  </si>
  <si>
    <t>Ценовое предложение № 3 от от 14.04.2026 Вх.№ 01-78/26-15</t>
  </si>
  <si>
    <t>Средняя цена за единицу изм. с НДС (руб.)</t>
  </si>
  <si>
    <t>наименьшая          Цена за единицу изм. с НДС(руб.)</t>
  </si>
  <si>
    <t xml:space="preserve">Оказание услуг по повышению квалификации (обучению) работников СПБ ГБУЗ ГВФД в области противодействия коррупции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</si>
</sst>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%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6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sz val="8"/>
      <name val="Arial"/>
    </font>
    <font>
      <sz val="12"/>
      <name val="Times New Roman"/>
      <family val="1"/>
      <charset val="204"/>
    </font>
    <font>
      <b/>
      <sz val="10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43" fontId="1" fillId="0" borderId="0" applyFont="0" applyFill="0" applyBorder="0" applyAlignment="0" applyProtection="0"/>
    <xf numFmtId="0" fontId="19" fillId="0" borderId="0"/>
  </cellStyleXfs>
  <cellXfs count="77">
    <xf numFmtId="0" fontId="0" fillId="0" borderId="0" xfId="0"/>
    <xf numFmtId="0" fontId="5" fillId="2" borderId="1" xfId="0" applyFont="1" applyFill="1" applyBorder="1" applyAlignment="1" applyProtection="1">
      <alignment horizontal="center" vertical="center" wrapText="1"/>
      <protection locked="0"/>
    </xf>
    <xf numFmtId="4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1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0" applyNumberFormat="1" applyFont="1" applyBorder="1" applyAlignment="1" applyProtection="1">
      <alignment horizontal="center" vertical="center" wrapText="1"/>
      <protection locked="0"/>
    </xf>
    <xf numFmtId="4" fontId="16" fillId="0" borderId="1" xfId="0" applyNumberFormat="1" applyFont="1" applyBorder="1" applyAlignment="1" applyProtection="1">
      <alignment horizontal="center" vertical="center" wrapText="1"/>
      <protection hidden="1"/>
    </xf>
    <xf numFmtId="4" fontId="3" fillId="0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0" fontId="9" fillId="0" borderId="0" xfId="0" applyFont="1" applyAlignment="1" applyProtection="1">
      <alignment horizontal="center" vertical="center"/>
      <protection locked="0"/>
    </xf>
    <xf numFmtId="0" fontId="7" fillId="0" borderId="0" xfId="0" applyFont="1" applyFill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4" fontId="7" fillId="0" borderId="0" xfId="0" applyNumberFormat="1" applyFont="1" applyFill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4" fontId="0" fillId="0" borderId="0" xfId="0" applyNumberFormat="1" applyAlignment="1" applyProtection="1">
      <alignment horizontal="center" vertical="center"/>
      <protection hidden="1"/>
    </xf>
    <xf numFmtId="4" fontId="0" fillId="0" borderId="0" xfId="0" applyNumberFormat="1" applyAlignment="1" applyProtection="1">
      <alignment horizontal="center" vertical="center"/>
      <protection locked="0"/>
    </xf>
    <xf numFmtId="1" fontId="12" fillId="0" borderId="1" xfId="0" applyNumberFormat="1" applyFont="1" applyBorder="1" applyAlignment="1" applyProtection="1">
      <alignment horizontal="center" vertical="center"/>
      <protection locked="0"/>
    </xf>
    <xf numFmtId="4" fontId="4" fillId="0" borderId="1" xfId="0" applyNumberFormat="1" applyFont="1" applyBorder="1" applyAlignment="1" applyProtection="1">
      <alignment horizontal="center" vertical="center"/>
      <protection locked="0"/>
    </xf>
    <xf numFmtId="2" fontId="4" fillId="0" borderId="1" xfId="0" applyNumberFormat="1" applyFont="1" applyBorder="1" applyAlignment="1" applyProtection="1">
      <alignment horizontal="center" vertical="center"/>
      <protection locked="0"/>
    </xf>
    <xf numFmtId="43" fontId="4" fillId="2" borderId="1" xfId="2" applyFont="1" applyFill="1" applyBorder="1" applyAlignment="1" applyProtection="1">
      <alignment horizontal="center" vertical="center" wrapText="1"/>
      <protection locked="0"/>
    </xf>
    <xf numFmtId="10" fontId="3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4" fillId="0" borderId="1" xfId="0" applyFont="1" applyBorder="1" applyAlignment="1" applyProtection="1">
      <alignment horizontal="center" vertical="center"/>
      <protection locked="0"/>
    </xf>
    <xf numFmtId="2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1" fontId="4" fillId="3" borderId="2" xfId="0" applyNumberFormat="1" applyFont="1" applyFill="1" applyBorder="1" applyAlignment="1" applyProtection="1">
      <alignment horizontal="center" vertical="center" wrapText="1"/>
      <protection locked="0"/>
    </xf>
    <xf numFmtId="1" fontId="4" fillId="3" borderId="5" xfId="0" applyNumberFormat="1" applyFont="1" applyFill="1" applyBorder="1" applyAlignment="1" applyProtection="1">
      <alignment horizontal="center" vertical="center" wrapText="1"/>
      <protection locked="0"/>
    </xf>
    <xf numFmtId="1" fontId="4" fillId="2" borderId="5" xfId="0" applyNumberFormat="1" applyFont="1" applyFill="1" applyBorder="1" applyAlignment="1" applyProtection="1">
      <alignment horizontal="center" vertical="center" wrapText="1"/>
      <protection locked="0"/>
    </xf>
    <xf numFmtId="43" fontId="16" fillId="0" borderId="1" xfId="2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43" fontId="16" fillId="5" borderId="1" xfId="2" applyFont="1" applyFill="1" applyBorder="1" applyAlignment="1">
      <alignment horizontal="center" vertical="center" wrapText="1"/>
    </xf>
    <xf numFmtId="4" fontId="16" fillId="5" borderId="1" xfId="0" applyNumberFormat="1" applyFont="1" applyFill="1" applyBorder="1" applyAlignment="1">
      <alignment horizontal="center" vertical="center" wrapText="1"/>
    </xf>
    <xf numFmtId="164" fontId="16" fillId="5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 applyProtection="1">
      <alignment horizontal="center" vertical="center"/>
      <protection locked="0"/>
    </xf>
    <xf numFmtId="1" fontId="4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>
      <alignment horizontal="center" vertical="center" wrapText="1"/>
    </xf>
    <xf numFmtId="0" fontId="20" fillId="0" borderId="1" xfId="3" applyFont="1" applyBorder="1" applyAlignment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2" fontId="5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2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2" fontId="4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 applyProtection="1">
      <alignment horizontal="center" vertical="center" textRotation="90" wrapText="1"/>
      <protection locked="0"/>
    </xf>
    <xf numFmtId="0" fontId="15" fillId="4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Border="1" applyAlignment="1" applyProtection="1">
      <alignment horizontal="center" vertical="center" wrapText="1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 wrapText="1"/>
      <protection locked="0"/>
    </xf>
    <xf numFmtId="0" fontId="17" fillId="0" borderId="6" xfId="0" applyFont="1" applyBorder="1" applyAlignment="1" applyProtection="1">
      <alignment horizontal="center" vertical="center"/>
      <protection locked="0"/>
    </xf>
    <xf numFmtId="0" fontId="18" fillId="0" borderId="6" xfId="0" applyFont="1" applyBorder="1" applyAlignment="1" applyProtection="1">
      <alignment horizontal="center" vertical="center"/>
      <protection locked="0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  <xf numFmtId="0" fontId="4" fillId="0" borderId="4" xfId="0" applyFont="1" applyFill="1" applyBorder="1" applyAlignment="1" applyProtection="1">
      <alignment horizontal="center" vertical="center" wrapText="1"/>
      <protection locked="0"/>
    </xf>
    <xf numFmtId="0" fontId="5" fillId="3" borderId="5" xfId="0" applyFont="1" applyFill="1" applyBorder="1" applyAlignment="1" applyProtection="1">
      <alignment horizontal="center" vertical="center" wrapText="1"/>
      <protection locked="0"/>
    </xf>
    <xf numFmtId="0" fontId="5" fillId="3" borderId="7" xfId="0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center" vertical="center" wrapText="1"/>
    </xf>
  </cellXfs>
  <cellStyles count="4">
    <cellStyle name="Обычный" xfId="0" builtinId="0"/>
    <cellStyle name="Обычный 2" xfId="3"/>
    <cellStyle name="Обычный 4" xfId="1"/>
    <cellStyle name="Финансовый" xfId="2" builtin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7</xdr:row>
      <xdr:rowOff>923925</xdr:rowOff>
    </xdr:from>
    <xdr:to>
      <xdr:col>11</xdr:col>
      <xdr:colOff>1019175</xdr:colOff>
      <xdr:row>7</xdr:row>
      <xdr:rowOff>1362075</xdr:rowOff>
    </xdr:to>
    <xdr:pic>
      <xdr:nvPicPr>
        <xdr:cNvPr id="9" name="Pictur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05550" y="2914650"/>
          <a:ext cx="10001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211666</xdr:colOff>
      <xdr:row>7</xdr:row>
      <xdr:rowOff>1041435</xdr:rowOff>
    </xdr:from>
    <xdr:to>
      <xdr:col>12</xdr:col>
      <xdr:colOff>1068916</xdr:colOff>
      <xdr:row>8</xdr:row>
      <xdr:rowOff>3664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011833" y="2851185"/>
          <a:ext cx="857250" cy="35922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5"/>
  <sheetViews>
    <sheetView tabSelected="1" topLeftCell="B1" zoomScaleNormal="100" workbookViewId="0">
      <selection activeCell="C10" sqref="C10"/>
    </sheetView>
  </sheetViews>
  <sheetFormatPr defaultRowHeight="15" x14ac:dyDescent="0.25"/>
  <cols>
    <col min="1" max="1" width="9.140625" style="16"/>
    <col min="2" max="2" width="21.28515625" style="16" customWidth="1"/>
    <col min="3" max="3" width="49" style="14" customWidth="1"/>
    <col min="4" max="4" width="9.28515625" style="16" customWidth="1"/>
    <col min="5" max="5" width="8.5703125" style="16" customWidth="1"/>
    <col min="6" max="6" width="16.7109375" style="16" customWidth="1"/>
    <col min="7" max="8" width="17.42578125" style="16" customWidth="1"/>
    <col min="9" max="9" width="16.5703125" style="16" hidden="1" customWidth="1"/>
    <col min="10" max="10" width="16.42578125" style="16" hidden="1" customWidth="1"/>
    <col min="11" max="11" width="19.85546875" style="19" customWidth="1"/>
    <col min="12" max="13" width="17.85546875" style="16" customWidth="1"/>
    <col min="14" max="14" width="13" style="16" customWidth="1"/>
    <col min="15" max="16" width="19" style="16" customWidth="1"/>
    <col min="17" max="17" width="18.7109375" style="17" customWidth="1"/>
    <col min="18" max="16384" width="9.140625" style="16"/>
  </cols>
  <sheetData>
    <row r="1" spans="1:17" ht="15.75" x14ac:dyDescent="0.25">
      <c r="A1" s="29"/>
      <c r="B1" s="30"/>
      <c r="C1" s="9"/>
      <c r="D1" s="29"/>
      <c r="E1" s="29"/>
      <c r="F1" s="29"/>
      <c r="G1" s="29"/>
      <c r="H1" s="39"/>
      <c r="I1" s="29"/>
      <c r="J1" s="29"/>
      <c r="K1" s="15"/>
      <c r="L1" s="12"/>
      <c r="M1" s="12"/>
      <c r="N1" s="66"/>
      <c r="O1" s="66"/>
      <c r="P1" s="66"/>
      <c r="Q1" s="66"/>
    </row>
    <row r="2" spans="1:17" ht="36.75" customHeight="1" x14ac:dyDescent="0.25">
      <c r="A2" s="68" t="s">
        <v>23</v>
      </c>
      <c r="B2" s="69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</row>
    <row r="3" spans="1:17" ht="26.25" customHeight="1" x14ac:dyDescent="0.25">
      <c r="A3" s="67" t="s">
        <v>9</v>
      </c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67"/>
    </row>
    <row r="4" spans="1:17" ht="37.5" customHeight="1" x14ac:dyDescent="0.25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  <c r="M4" s="72"/>
      <c r="N4" s="72"/>
      <c r="O4" s="72"/>
      <c r="P4" s="72"/>
      <c r="Q4" s="73"/>
    </row>
    <row r="5" spans="1:17" ht="15.75" customHeight="1" x14ac:dyDescent="0.25">
      <c r="A5" s="67" t="s">
        <v>6</v>
      </c>
      <c r="B5" s="67"/>
      <c r="C5" s="67"/>
      <c r="D5" s="67" t="s">
        <v>7</v>
      </c>
      <c r="E5" s="67"/>
      <c r="F5" s="67"/>
      <c r="G5" s="67"/>
      <c r="H5" s="67"/>
      <c r="I5" s="67"/>
      <c r="J5" s="67"/>
      <c r="K5" s="67"/>
      <c r="L5" s="67"/>
      <c r="M5" s="67"/>
      <c r="N5" s="67"/>
      <c r="O5" s="67"/>
      <c r="P5" s="67"/>
      <c r="Q5" s="67"/>
    </row>
    <row r="6" spans="1:17" ht="15.75" x14ac:dyDescent="0.25">
      <c r="A6" s="67" t="s">
        <v>13</v>
      </c>
      <c r="B6" s="67"/>
      <c r="C6" s="67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</row>
    <row r="7" spans="1:17" ht="37.5" customHeight="1" x14ac:dyDescent="0.25">
      <c r="A7" s="58" t="s">
        <v>1</v>
      </c>
      <c r="B7" s="74" t="s">
        <v>20</v>
      </c>
      <c r="C7" s="60" t="s">
        <v>11</v>
      </c>
      <c r="D7" s="61" t="s">
        <v>2</v>
      </c>
      <c r="E7" s="61" t="s">
        <v>0</v>
      </c>
      <c r="F7" s="58" t="s">
        <v>16</v>
      </c>
      <c r="G7" s="58"/>
      <c r="H7" s="58"/>
      <c r="I7" s="58"/>
      <c r="J7" s="58"/>
      <c r="K7" s="50" t="s">
        <v>3</v>
      </c>
      <c r="L7" s="50"/>
      <c r="M7" s="26"/>
      <c r="N7" s="59" t="s">
        <v>17</v>
      </c>
      <c r="O7" s="58" t="s">
        <v>28</v>
      </c>
      <c r="P7" s="58" t="s">
        <v>27</v>
      </c>
      <c r="Q7" s="51" t="s">
        <v>10</v>
      </c>
    </row>
    <row r="8" spans="1:17" ht="110.25" customHeight="1" x14ac:dyDescent="0.25">
      <c r="A8" s="58"/>
      <c r="B8" s="75"/>
      <c r="C8" s="60"/>
      <c r="D8" s="61"/>
      <c r="E8" s="61"/>
      <c r="F8" s="1" t="s">
        <v>24</v>
      </c>
      <c r="G8" s="1" t="s">
        <v>25</v>
      </c>
      <c r="H8" s="1" t="s">
        <v>26</v>
      </c>
      <c r="I8" s="1"/>
      <c r="J8" s="1"/>
      <c r="K8" s="2" t="s">
        <v>15</v>
      </c>
      <c r="L8" s="28" t="s">
        <v>4</v>
      </c>
      <c r="M8" s="28" t="s">
        <v>18</v>
      </c>
      <c r="N8" s="59"/>
      <c r="O8" s="52"/>
      <c r="P8" s="52"/>
      <c r="Q8" s="52"/>
    </row>
    <row r="9" spans="1:17" ht="18.75" customHeight="1" x14ac:dyDescent="0.25">
      <c r="A9" s="31">
        <v>1</v>
      </c>
      <c r="B9" s="3">
        <v>2</v>
      </c>
      <c r="C9" s="3" t="s">
        <v>19</v>
      </c>
      <c r="D9" s="40">
        <v>3</v>
      </c>
      <c r="E9" s="32">
        <v>4</v>
      </c>
      <c r="F9" s="33">
        <v>5</v>
      </c>
      <c r="G9" s="33">
        <v>6</v>
      </c>
      <c r="H9" s="33">
        <v>7</v>
      </c>
      <c r="I9" s="4">
        <v>8</v>
      </c>
      <c r="J9" s="4">
        <v>9</v>
      </c>
      <c r="K9" s="3">
        <v>10</v>
      </c>
      <c r="L9" s="3">
        <v>11</v>
      </c>
      <c r="M9" s="3">
        <v>12</v>
      </c>
      <c r="N9" s="20">
        <v>13</v>
      </c>
      <c r="O9" s="5">
        <v>14</v>
      </c>
      <c r="P9" s="5"/>
      <c r="Q9" s="5">
        <v>16</v>
      </c>
    </row>
    <row r="10" spans="1:17" ht="90" customHeight="1" x14ac:dyDescent="0.25">
      <c r="A10" s="31">
        <v>1</v>
      </c>
      <c r="B10" s="42" t="s">
        <v>22</v>
      </c>
      <c r="C10" s="76" t="s">
        <v>29</v>
      </c>
      <c r="D10" s="41" t="s">
        <v>21</v>
      </c>
      <c r="E10" s="35">
        <v>12</v>
      </c>
      <c r="F10" s="34">
        <v>3238</v>
      </c>
      <c r="G10" s="34">
        <v>2995</v>
      </c>
      <c r="H10" s="34">
        <v>3144</v>
      </c>
      <c r="I10" s="23"/>
      <c r="J10" s="23"/>
      <c r="K10" s="36">
        <f t="shared" ref="K10" si="0">IF(ISERR(AVERAGE(F10:H10)),"",AVERAGE(F10:H10))</f>
        <v>3125.6666666666665</v>
      </c>
      <c r="L10" s="37">
        <f t="shared" ref="L10" si="1">IF(ISERR(STDEV(F10:H10)),"",STDEV(F10:H10))</f>
        <v>122.53298875540959</v>
      </c>
      <c r="M10" s="38">
        <f t="shared" ref="M10" si="2">IF(ISERR(L10/K10),"",L10/K10)</f>
        <v>3.9202193267167409E-2</v>
      </c>
      <c r="N10" s="24">
        <v>0</v>
      </c>
      <c r="O10" s="6">
        <f t="shared" ref="O10" si="3">MIN(F10:H10)</f>
        <v>2995</v>
      </c>
      <c r="P10" s="6">
        <v>3125.67</v>
      </c>
      <c r="Q10" s="7">
        <f>O10*E10</f>
        <v>35940</v>
      </c>
    </row>
    <row r="11" spans="1:17" ht="45" customHeight="1" x14ac:dyDescent="0.25">
      <c r="A11" s="54"/>
      <c r="B11" s="55"/>
      <c r="C11" s="55"/>
      <c r="D11" s="56"/>
      <c r="E11" s="56"/>
      <c r="F11" s="56"/>
      <c r="G11" s="56"/>
      <c r="H11" s="56"/>
      <c r="I11" s="56"/>
      <c r="J11" s="56"/>
      <c r="K11" s="56"/>
      <c r="L11" s="56"/>
      <c r="M11" s="56"/>
      <c r="N11" s="56"/>
      <c r="O11" s="57"/>
      <c r="P11" s="27"/>
      <c r="Q11" s="8">
        <f>SUMIF(Q10:Q10,"&gt;0")</f>
        <v>35940</v>
      </c>
    </row>
    <row r="12" spans="1:17" ht="26.25" customHeight="1" x14ac:dyDescent="0.25">
      <c r="A12" s="44" t="s">
        <v>5</v>
      </c>
      <c r="B12" s="45"/>
      <c r="C12" s="45"/>
      <c r="D12" s="45"/>
      <c r="E12" s="45"/>
      <c r="F12" s="45"/>
      <c r="G12" s="45"/>
      <c r="H12" s="45"/>
      <c r="I12" s="45"/>
      <c r="J12" s="46"/>
      <c r="K12" s="21">
        <f>Q11</f>
        <v>35940</v>
      </c>
      <c r="L12" s="25" t="s">
        <v>8</v>
      </c>
      <c r="M12" s="25"/>
      <c r="N12" s="25"/>
      <c r="O12" s="25"/>
      <c r="P12" s="25"/>
      <c r="Q12" s="22"/>
    </row>
    <row r="13" spans="1:17" ht="26.25" customHeight="1" x14ac:dyDescent="0.25">
      <c r="A13" s="47" t="s">
        <v>12</v>
      </c>
      <c r="B13" s="48"/>
      <c r="C13" s="48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9"/>
    </row>
    <row r="14" spans="1:17" ht="74.25" customHeight="1" x14ac:dyDescent="0.25">
      <c r="A14" s="47" t="s">
        <v>14</v>
      </c>
      <c r="B14" s="48"/>
      <c r="C14" s="48"/>
      <c r="D14" s="48"/>
      <c r="E14" s="48"/>
      <c r="F14" s="48"/>
      <c r="G14" s="48"/>
      <c r="H14" s="48"/>
      <c r="I14" s="48"/>
      <c r="J14" s="48"/>
      <c r="K14" s="48"/>
      <c r="L14" s="48"/>
      <c r="M14" s="48"/>
      <c r="N14" s="48"/>
      <c r="O14" s="48"/>
      <c r="P14" s="48"/>
      <c r="Q14" s="49"/>
    </row>
    <row r="15" spans="1:17" ht="15.75" hidden="1" customHeight="1" x14ac:dyDescent="0.25">
      <c r="A15" s="64"/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</row>
    <row r="16" spans="1:17" ht="41.25" customHeight="1" x14ac:dyDescent="0.25">
      <c r="A16" s="63"/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63"/>
      <c r="N16" s="63"/>
      <c r="O16" s="63"/>
      <c r="P16" s="63"/>
      <c r="Q16" s="63"/>
    </row>
    <row r="17" spans="1:17" ht="30" hidden="1" customHeight="1" x14ac:dyDescent="0.25">
      <c r="A17" s="62"/>
      <c r="B17" s="62"/>
      <c r="C17" s="62"/>
      <c r="D17" s="62"/>
      <c r="E17" s="62"/>
      <c r="F17" s="62"/>
      <c r="G17" s="62"/>
      <c r="H17" s="62"/>
      <c r="I17" s="62"/>
      <c r="J17" s="62"/>
      <c r="K17" s="62"/>
      <c r="L17" s="62"/>
      <c r="M17" s="62"/>
      <c r="N17" s="62"/>
      <c r="O17" s="62"/>
      <c r="P17" s="62"/>
      <c r="Q17" s="62"/>
    </row>
    <row r="18" spans="1:17" ht="15" hidden="1" customHeight="1" x14ac:dyDescent="0.25">
      <c r="A18" s="65"/>
      <c r="B18" s="65"/>
      <c r="C18" s="65"/>
      <c r="D18" s="65"/>
      <c r="E18" s="65"/>
      <c r="F18" s="65"/>
      <c r="G18" s="65"/>
      <c r="H18" s="65"/>
      <c r="I18" s="65"/>
      <c r="J18" s="65"/>
      <c r="K18" s="65"/>
      <c r="L18" s="10"/>
      <c r="M18" s="10"/>
      <c r="N18" s="10"/>
      <c r="O18" s="10"/>
      <c r="P18" s="10"/>
      <c r="Q18" s="11"/>
    </row>
    <row r="19" spans="1:17" ht="33" customHeight="1" x14ac:dyDescent="0.25">
      <c r="A19" s="53"/>
      <c r="B19" s="53"/>
      <c r="C19" s="53"/>
      <c r="D19" s="53"/>
      <c r="E19" s="53"/>
      <c r="F19" s="53"/>
      <c r="G19" s="53"/>
      <c r="H19" s="53"/>
      <c r="I19" s="53"/>
      <c r="J19" s="53"/>
      <c r="K19" s="53"/>
      <c r="L19" s="12"/>
      <c r="M19" s="12"/>
      <c r="N19" s="12"/>
      <c r="O19" s="12"/>
      <c r="P19" s="12"/>
      <c r="Q19" s="11"/>
    </row>
    <row r="20" spans="1:17" ht="15.75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0"/>
      <c r="M20" s="10"/>
      <c r="N20" s="10"/>
      <c r="O20" s="10"/>
      <c r="P20" s="10"/>
      <c r="Q20" s="11"/>
    </row>
    <row r="21" spans="1:17" ht="15.75" x14ac:dyDescent="0.25">
      <c r="A21" s="43"/>
      <c r="B21" s="43"/>
      <c r="C21" s="43"/>
      <c r="D21" s="43"/>
      <c r="E21" s="43"/>
      <c r="F21" s="43"/>
      <c r="G21" s="43"/>
      <c r="H21" s="43"/>
      <c r="I21" s="43"/>
      <c r="J21" s="43"/>
      <c r="K21" s="13"/>
    </row>
    <row r="22" spans="1:17" x14ac:dyDescent="0.25">
      <c r="K22" s="18"/>
    </row>
    <row r="26" spans="1:17" ht="42" customHeight="1" x14ac:dyDescent="0.25"/>
    <row r="28" spans="1:17" ht="36.75" customHeight="1" x14ac:dyDescent="0.25"/>
    <row r="35" ht="35.25" customHeight="1" x14ac:dyDescent="0.25"/>
  </sheetData>
  <sheetProtection deleteColumns="0"/>
  <mergeCells count="28">
    <mergeCell ref="A16:Q16"/>
    <mergeCell ref="A15:Q15"/>
    <mergeCell ref="A18:K18"/>
    <mergeCell ref="N1:Q1"/>
    <mergeCell ref="A3:Q3"/>
    <mergeCell ref="A5:C5"/>
    <mergeCell ref="D5:Q5"/>
    <mergeCell ref="A6:Q6"/>
    <mergeCell ref="A2:Q2"/>
    <mergeCell ref="A4:Q4"/>
    <mergeCell ref="P7:P8"/>
    <mergeCell ref="B7:B8"/>
    <mergeCell ref="A21:J21"/>
    <mergeCell ref="A12:J12"/>
    <mergeCell ref="A13:Q13"/>
    <mergeCell ref="A14:Q14"/>
    <mergeCell ref="K7:L7"/>
    <mergeCell ref="Q7:Q8"/>
    <mergeCell ref="A19:K19"/>
    <mergeCell ref="A11:O11"/>
    <mergeCell ref="O7:O8"/>
    <mergeCell ref="N7:N8"/>
    <mergeCell ref="A7:A8"/>
    <mergeCell ref="C7:C8"/>
    <mergeCell ref="D7:D8"/>
    <mergeCell ref="E7:E8"/>
    <mergeCell ref="F7:J7"/>
    <mergeCell ref="A17:Q17"/>
  </mergeCells>
  <conditionalFormatting sqref="M10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7" right="0.7" top="0.75" bottom="0.75" header="0.3" footer="0.3"/>
  <pageSetup paperSize="9" scale="3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нмцк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2026-05-04T11:42:52Z</dcterms:modified>
</cp:coreProperties>
</file>