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0AD40B73-2C89-46F5-87E3-A18EAFB76156}" xr6:coauthVersionLast="47" xr6:coauthVersionMax="47" xr10:uidLastSave="{00000000-0000-0000-0000-000000000000}"/>
  <bookViews>
    <workbookView xWindow="2130" yWindow="2415" windowWidth="29040" windowHeight="15600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B9" i="1" l="1"/>
  <c r="N8" i="1"/>
  <c r="N7" i="1"/>
</calcChain>
</file>

<file path=xl/sharedStrings.xml><?xml version="1.0" encoding="utf-8"?>
<sst xmlns="http://schemas.openxmlformats.org/spreadsheetml/2006/main" count="116" uniqueCount="80">
  <si>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</si>
  <si>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</si>
  <si>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</si>
  <si>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</si>
  <si>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</si>
  <si>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</si>
  <si>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</si>
  <si>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</si>
  <si>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</si>
  <si>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</si>
  <si>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</si>
  <si>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</si>
  <si>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</si>
  <si>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</si>
  <si>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</si>
  <si>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</si>
  <si>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</si>
  <si>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</si>
  <si>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</si>
  <si>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</si>
  <si>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</si>
  <si>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</si>
  <si>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</si>
  <si>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</si>
  <si>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</si>
  <si>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</si>
  <si>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</si>
  <si>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</si>
  <si>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</si>
  <si>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</si>
  <si>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</si>
  <si>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</si>
  <si>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</si>
  <si>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</si>
  <si>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</si>
  <si>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</si>
  <si>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</si>
  <si>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</si>
  <si>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</si>
  <si>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</si>
  <si>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</si>
  <si>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</si>
  <si>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</si>
  <si>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</si>
  <si>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</si>
  <si>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</si>
  <si>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</si>
  <si>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</si>
  <si>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</si>
  <si>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</si>
  <si>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</si>
  <si>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КАЛИЙ-ЖЕЛЕЗО ГЕКСАЦИАНОФЕРРАТ, ТАБЛЕТКИ, 500 мг</t>
  </si>
  <si>
    <t>21.20.23.190-000001-1-00230-0000000000000</t>
  </si>
  <si>
    <t>штука</t>
  </si>
  <si>
    <t>2</t>
  </si>
  <si>
    <t>ОНДАНСЕТРОН, ТАБЛЕТКИ, 8 мг</t>
  </si>
  <si>
    <t>21.20.10.110-000002-1-00039-0000000000000</t>
  </si>
  <si>
    <t>05.05.2026</t>
  </si>
  <si>
    <t xml:space="preserve">/ </t>
  </si>
  <si>
    <t>вх.№4505/кс от 04.05.2026</t>
  </si>
  <si>
    <t>32</t>
  </si>
  <si>
    <t>вх.№4504/кс от 04.05.2026</t>
  </si>
  <si>
    <t>31,82</t>
  </si>
  <si>
    <t>вх.№4506/кс от 04.05.2026</t>
  </si>
  <si>
    <t>32,02</t>
  </si>
  <si>
    <t>50,32</t>
  </si>
  <si>
    <t>50,27</t>
  </si>
  <si>
    <t>50,34</t>
  </si>
  <si>
    <t>Ферроцин</t>
  </si>
  <si>
    <t>Калий-железо гексацианоферрат</t>
  </si>
  <si>
    <t>таблетки, 500 мг, 10 шт. - упаковки ячейковые контурные (1)  - пачки картонные</t>
  </si>
  <si>
    <t xml:space="preserve">Вл.Вып.к.Перв.Уп.Втор.Уп.Пр.Федеральное государственное унитарное предприятие "Научно-производственный центр "Фармзащита" Федерального медико-биологического агентства (ФГУП НПЦ "Фармзащита" ФМБА России), Россия (5047009329); </t>
  </si>
  <si>
    <t>ЛСР-010485/08
13.10.2025
(1624/20-25)</t>
  </si>
  <si>
    <t>Латран®</t>
  </si>
  <si>
    <t>Ондансетрон</t>
  </si>
  <si>
    <t>таблетки, покрытые пленочной оболочкой, 4 мг, 10 шт. - упаковки ячейковые контурные (1)  - пачки картонные</t>
  </si>
  <si>
    <t>ЛП-№(007577)-(РГ-RU)
09.01.2025
(25-7-4311066-ОПР-изм)</t>
  </si>
  <si>
    <t>0</t>
  </si>
  <si>
    <t>ОНДАНСЕТРОН, ТАБЛЕТКИ, 4мг</t>
  </si>
  <si>
    <t>ОНДАНСЕТРОН, ТАБЛЕТКИ, 4 мг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</si>
</sst>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2"/>
  <sheetViews>
    <sheetView tabSelected="1" topLeftCell="B1" zoomScaleNormal="100" zoomScaleSheetLayoutView="100" workbookViewId="0">
      <selection activeCell="D8" sqref="D8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</row>
    <row r="2" spans="1:255" ht="54.7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"/>
    </row>
    <row r="3" spans="1:255" ht="123.7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4"/>
    </row>
    <row r="4" spans="1:255" ht="15.75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49</v>
      </c>
      <c r="N6" s="7" t="s">
        <v>14</v>
      </c>
      <c r="IT6" s="3"/>
      <c r="IU6" s="3"/>
    </row>
    <row r="7" spans="1:255" ht="56.1" customHeight="1" x14ac:dyDescent="0.25">
      <c r="A7" s="8" t="s">
        <v>50</v>
      </c>
      <c r="B7" s="9" t="s">
        <v>51</v>
      </c>
      <c r="C7" s="9" t="s">
        <v>52</v>
      </c>
      <c r="D7" s="8" t="s">
        <v>53</v>
      </c>
      <c r="E7" s="8"/>
      <c r="F7" s="8">
        <v>31.82</v>
      </c>
      <c r="G7" s="5">
        <v>28.59</v>
      </c>
      <c r="H7" s="5">
        <v>0</v>
      </c>
      <c r="I7" s="10">
        <v>28.59</v>
      </c>
      <c r="J7" s="8">
        <v>12</v>
      </c>
      <c r="K7" s="8">
        <v>10</v>
      </c>
      <c r="L7" s="8">
        <v>35</v>
      </c>
      <c r="M7" s="8">
        <v>200</v>
      </c>
      <c r="N7" s="8">
        <f>M7*L7</f>
        <v>7000</v>
      </c>
      <c r="IT7" s="3"/>
      <c r="IU7" s="3"/>
    </row>
    <row r="8" spans="1:255" ht="56.1" customHeight="1" x14ac:dyDescent="0.25">
      <c r="A8" s="8" t="s">
        <v>54</v>
      </c>
      <c r="B8" s="9" t="s">
        <v>79</v>
      </c>
      <c r="C8" s="9" t="s">
        <v>56</v>
      </c>
      <c r="D8" s="8" t="s">
        <v>53</v>
      </c>
      <c r="E8" s="8"/>
      <c r="F8" s="8">
        <v>50.27</v>
      </c>
      <c r="G8" s="5">
        <v>44.94</v>
      </c>
      <c r="H8" s="5">
        <v>0</v>
      </c>
      <c r="I8" s="10">
        <v>44.94</v>
      </c>
      <c r="J8" s="8">
        <v>12</v>
      </c>
      <c r="K8" s="8">
        <v>10</v>
      </c>
      <c r="L8" s="8">
        <v>55.3</v>
      </c>
      <c r="M8" s="8">
        <v>400</v>
      </c>
      <c r="N8" s="8">
        <f>M8*L8</f>
        <v>22120</v>
      </c>
      <c r="IT8" s="3"/>
      <c r="IU8" s="3"/>
    </row>
    <row r="9" spans="1:255" ht="15.75" x14ac:dyDescent="0.25">
      <c r="A9" s="8" t="s">
        <v>16</v>
      </c>
      <c r="B9" s="28">
        <f>N7+N8</f>
        <v>29120</v>
      </c>
      <c r="C9" s="28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11"/>
      <c r="IT9" s="3"/>
      <c r="IU9" s="3"/>
    </row>
    <row r="10" spans="1:255" ht="15.75" x14ac:dyDescent="0.25">
      <c r="P10" s="12"/>
    </row>
    <row r="11" spans="1:255" ht="15.75" x14ac:dyDescent="0.25">
      <c r="P11" s="12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x14ac:dyDescent="0.25">
      <c r="B13" s="14" t="s">
        <v>17</v>
      </c>
      <c r="C13" s="14"/>
      <c r="D13" s="2" t="s">
        <v>57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27" t="s">
        <v>18</v>
      </c>
      <c r="C15" s="27"/>
      <c r="D15" s="27"/>
      <c r="E15" s="2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27"/>
      <c r="C16" s="27"/>
      <c r="D16" s="27"/>
      <c r="E16" s="2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27" t="s">
        <v>19</v>
      </c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27" t="s">
        <v>58</v>
      </c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27" t="s">
        <v>20</v>
      </c>
      <c r="C19" s="27"/>
      <c r="D19" s="27"/>
      <c r="E19" s="27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 t="s">
        <v>23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</sheetData>
  <mergeCells count="9">
    <mergeCell ref="B18:E18"/>
    <mergeCell ref="B19:E19"/>
    <mergeCell ref="B9:N9"/>
    <mergeCell ref="B15:E15"/>
    <mergeCell ref="A1:N1"/>
    <mergeCell ref="A2:N2"/>
    <mergeCell ref="A3:N4"/>
    <mergeCell ref="B16:E16"/>
    <mergeCell ref="B17:E17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8"/>
  <sheetViews>
    <sheetView topLeftCell="A4" zoomScaleNormal="100" workbookViewId="0">
      <selection activeCell="C11" sqref="C11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2" t="s">
        <v>21</v>
      </c>
      <c r="B1" s="32"/>
      <c r="C1" s="32"/>
      <c r="D1" s="32"/>
      <c r="E1" s="32"/>
      <c r="F1" s="32"/>
      <c r="G1" s="32"/>
      <c r="H1" s="32"/>
      <c r="I1" s="32"/>
    </row>
    <row r="2" spans="1:9" ht="90" customHeight="1" x14ac:dyDescent="0.25">
      <c r="A2" s="33" t="s">
        <v>22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0" t="s">
        <v>2</v>
      </c>
      <c r="B4" s="30" t="s">
        <v>3</v>
      </c>
      <c r="C4" s="30" t="s">
        <v>24</v>
      </c>
      <c r="D4" s="30" t="s">
        <v>25</v>
      </c>
      <c r="E4" s="30" t="s">
        <v>26</v>
      </c>
      <c r="F4" s="30" t="s">
        <v>27</v>
      </c>
      <c r="G4" s="30" t="s">
        <v>28</v>
      </c>
      <c r="H4" s="30" t="s">
        <v>29</v>
      </c>
      <c r="I4" s="30" t="s">
        <v>30</v>
      </c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ht="56.1" customHeight="1" x14ac:dyDescent="0.25">
      <c r="A6" s="36" t="s">
        <v>50</v>
      </c>
      <c r="B6" s="19" t="s">
        <v>51</v>
      </c>
      <c r="C6" s="20"/>
      <c r="D6" s="20" t="s">
        <v>59</v>
      </c>
      <c r="E6" s="19">
        <v>352</v>
      </c>
      <c r="F6" s="19">
        <v>10</v>
      </c>
      <c r="G6" s="19" t="s">
        <v>60</v>
      </c>
      <c r="H6" s="36">
        <v>0.34</v>
      </c>
      <c r="I6" s="37">
        <v>31.82</v>
      </c>
    </row>
    <row r="7" spans="1:9" ht="56.1" customHeight="1" x14ac:dyDescent="0.25">
      <c r="A7" s="36" t="s">
        <v>15</v>
      </c>
      <c r="B7" s="19" t="s">
        <v>51</v>
      </c>
      <c r="C7" s="20"/>
      <c r="D7" s="20" t="s">
        <v>61</v>
      </c>
      <c r="E7" s="19">
        <v>350</v>
      </c>
      <c r="F7" s="19">
        <v>10</v>
      </c>
      <c r="G7" s="19" t="s">
        <v>62</v>
      </c>
      <c r="H7" s="36" t="s">
        <v>31</v>
      </c>
      <c r="I7" s="37" t="s">
        <v>32</v>
      </c>
    </row>
    <row r="8" spans="1:9" ht="56.1" customHeight="1" x14ac:dyDescent="0.25">
      <c r="A8" s="36" t="s">
        <v>15</v>
      </c>
      <c r="B8" s="19" t="s">
        <v>51</v>
      </c>
      <c r="C8" s="20"/>
      <c r="D8" s="20" t="s">
        <v>63</v>
      </c>
      <c r="E8" s="19">
        <v>352.25</v>
      </c>
      <c r="F8" s="19">
        <v>10</v>
      </c>
      <c r="G8" s="19" t="s">
        <v>64</v>
      </c>
      <c r="H8" s="36" t="s">
        <v>31</v>
      </c>
      <c r="I8" s="37" t="s">
        <v>32</v>
      </c>
    </row>
    <row r="9" spans="1:9" ht="56.1" customHeight="1" x14ac:dyDescent="0.25">
      <c r="A9" s="36" t="s">
        <v>54</v>
      </c>
      <c r="B9" s="19" t="s">
        <v>78</v>
      </c>
      <c r="C9" s="20"/>
      <c r="D9" s="20" t="s">
        <v>59</v>
      </c>
      <c r="E9" s="19">
        <v>553.54999999999995</v>
      </c>
      <c r="F9" s="19">
        <v>10</v>
      </c>
      <c r="G9" s="19" t="s">
        <v>65</v>
      </c>
      <c r="H9" s="36">
        <v>7.0000000000000007E-2</v>
      </c>
      <c r="I9" s="37">
        <v>50.27</v>
      </c>
    </row>
    <row r="10" spans="1:9" ht="56.1" customHeight="1" x14ac:dyDescent="0.25">
      <c r="A10" s="36" t="s">
        <v>15</v>
      </c>
      <c r="B10" s="19" t="s">
        <v>79</v>
      </c>
      <c r="C10" s="20"/>
      <c r="D10" s="20" t="s">
        <v>61</v>
      </c>
      <c r="E10" s="19">
        <v>553</v>
      </c>
      <c r="F10" s="19">
        <v>10</v>
      </c>
      <c r="G10" s="19" t="s">
        <v>66</v>
      </c>
      <c r="H10" s="36" t="s">
        <v>31</v>
      </c>
      <c r="I10" s="37" t="s">
        <v>32</v>
      </c>
    </row>
    <row r="11" spans="1:9" ht="56.1" customHeight="1" x14ac:dyDescent="0.25">
      <c r="A11" s="36" t="s">
        <v>15</v>
      </c>
      <c r="B11" s="19" t="s">
        <v>79</v>
      </c>
      <c r="C11" s="20"/>
      <c r="D11" s="20" t="s">
        <v>63</v>
      </c>
      <c r="E11" s="19">
        <v>553.70000000000005</v>
      </c>
      <c r="F11" s="19">
        <v>10</v>
      </c>
      <c r="G11" s="19" t="s">
        <v>67</v>
      </c>
      <c r="H11" s="36" t="s">
        <v>31</v>
      </c>
      <c r="I11" s="37" t="s">
        <v>32</v>
      </c>
    </row>
    <row r="12" spans="1:9" x14ac:dyDescent="0.25">
      <c r="A12" s="17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34"/>
      <c r="B13" s="34"/>
      <c r="C13" s="34"/>
      <c r="D13" s="34"/>
      <c r="E13" s="34"/>
      <c r="F13" s="34"/>
      <c r="G13" s="34"/>
      <c r="H13" s="34"/>
      <c r="I13" s="34"/>
    </row>
    <row r="14" spans="1:9" x14ac:dyDescent="0.25">
      <c r="A14" s="35"/>
      <c r="B14" s="35"/>
      <c r="C14" s="35"/>
      <c r="D14" s="35"/>
      <c r="E14" s="35"/>
      <c r="F14" s="35"/>
      <c r="G14" s="35"/>
      <c r="H14" s="35"/>
      <c r="I14" s="3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9">
    <mergeCell ref="A13:I13"/>
    <mergeCell ref="A14:I14"/>
    <mergeCell ref="A6:A8"/>
    <mergeCell ref="H6:H8"/>
    <mergeCell ref="I6:I8"/>
    <mergeCell ref="A9:A11"/>
    <mergeCell ref="H9:H11"/>
    <mergeCell ref="I9:I11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7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2" t="s">
        <v>41</v>
      </c>
      <c r="B1" s="32"/>
      <c r="C1" s="32"/>
      <c r="D1" s="32"/>
      <c r="E1" s="32"/>
      <c r="F1" s="32"/>
      <c r="G1" s="32"/>
      <c r="H1" s="32"/>
      <c r="I1" s="32"/>
    </row>
    <row r="2" spans="1:9" ht="60" customHeight="1" x14ac:dyDescent="0.25">
      <c r="A2" s="33" t="s">
        <v>42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33</v>
      </c>
      <c r="C4" s="21" t="s">
        <v>34</v>
      </c>
      <c r="D4" s="21" t="s">
        <v>35</v>
      </c>
      <c r="E4" s="21" t="s">
        <v>36</v>
      </c>
      <c r="F4" s="21" t="s">
        <v>37</v>
      </c>
      <c r="G4" s="21" t="s">
        <v>38</v>
      </c>
      <c r="H4" s="21" t="s">
        <v>39</v>
      </c>
      <c r="I4" s="21" t="s">
        <v>40</v>
      </c>
    </row>
    <row r="5" spans="1:9" ht="251.1" customHeight="1" x14ac:dyDescent="0.25">
      <c r="A5" s="36" t="s">
        <v>50</v>
      </c>
      <c r="B5" s="19" t="s">
        <v>68</v>
      </c>
      <c r="C5" s="21" t="s">
        <v>69</v>
      </c>
      <c r="D5" s="21" t="s">
        <v>70</v>
      </c>
      <c r="E5" s="21" t="s">
        <v>71</v>
      </c>
      <c r="F5" s="21" t="s">
        <v>72</v>
      </c>
      <c r="G5" s="21">
        <v>285.93</v>
      </c>
      <c r="H5" s="21">
        <v>10</v>
      </c>
      <c r="I5" s="38">
        <v>28.59</v>
      </c>
    </row>
    <row r="6" spans="1:9" ht="251.1" customHeight="1" x14ac:dyDescent="0.25">
      <c r="A6" s="36" t="s">
        <v>54</v>
      </c>
      <c r="B6" s="19" t="s">
        <v>73</v>
      </c>
      <c r="C6" s="21" t="s">
        <v>74</v>
      </c>
      <c r="D6" s="21" t="s">
        <v>75</v>
      </c>
      <c r="E6" s="21" t="s">
        <v>71</v>
      </c>
      <c r="F6" s="21" t="s">
        <v>76</v>
      </c>
      <c r="G6" s="21">
        <v>449.43</v>
      </c>
      <c r="H6" s="21">
        <v>10</v>
      </c>
      <c r="I6" s="38">
        <v>44.94</v>
      </c>
    </row>
    <row r="7" spans="1:9" x14ac:dyDescent="0.25">
      <c r="A7" s="15"/>
      <c r="B7" s="15"/>
      <c r="C7" s="15"/>
      <c r="D7" s="15"/>
      <c r="E7" s="15"/>
      <c r="F7" s="15"/>
      <c r="G7" s="15"/>
      <c r="H7" s="15"/>
      <c r="I7" s="15"/>
    </row>
  </sheetData>
  <mergeCells count="6"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7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2" t="s">
        <v>43</v>
      </c>
      <c r="B1" s="32"/>
      <c r="C1" s="32"/>
      <c r="D1" s="32"/>
      <c r="E1" s="32"/>
      <c r="F1" s="32"/>
      <c r="G1" s="32"/>
      <c r="H1" s="32"/>
      <c r="I1" s="32"/>
    </row>
    <row r="2" spans="1:9" ht="75" customHeight="1" x14ac:dyDescent="0.25">
      <c r="A2" s="39" t="s">
        <v>44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45</v>
      </c>
      <c r="D5" s="21" t="s">
        <v>46</v>
      </c>
      <c r="E5" s="21" t="s">
        <v>27</v>
      </c>
      <c r="F5" s="23" t="s">
        <v>47</v>
      </c>
      <c r="G5" s="23" t="s">
        <v>11</v>
      </c>
      <c r="H5" s="23" t="s">
        <v>12</v>
      </c>
      <c r="I5" s="21" t="s">
        <v>48</v>
      </c>
    </row>
    <row r="6" spans="1:9" ht="56.1" customHeight="1" x14ac:dyDescent="0.25">
      <c r="A6" s="41" t="s">
        <v>50</v>
      </c>
      <c r="B6" s="19" t="s">
        <v>51</v>
      </c>
      <c r="C6" s="20"/>
      <c r="D6" s="19">
        <v>0</v>
      </c>
      <c r="E6" s="19">
        <v>0</v>
      </c>
      <c r="F6" s="19" t="s">
        <v>77</v>
      </c>
      <c r="G6" s="19">
        <v>0</v>
      </c>
      <c r="H6" s="19">
        <v>0</v>
      </c>
      <c r="I6" s="38">
        <v>0</v>
      </c>
    </row>
    <row r="7" spans="1:9" ht="56.1" customHeight="1" x14ac:dyDescent="0.25">
      <c r="A7" s="41" t="s">
        <v>54</v>
      </c>
      <c r="B7" s="19" t="s">
        <v>55</v>
      </c>
      <c r="C7" s="20"/>
      <c r="D7" s="19">
        <v>0</v>
      </c>
      <c r="E7" s="19">
        <v>0</v>
      </c>
      <c r="F7" s="19" t="s">
        <v>77</v>
      </c>
      <c r="G7" s="19">
        <v>0</v>
      </c>
      <c r="H7" s="19">
        <v>0</v>
      </c>
      <c r="I7" s="38">
        <v>0</v>
      </c>
    </row>
  </sheetData>
  <mergeCells count="7">
    <mergeCell ref="A7"/>
    <mergeCell ref="I7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2026-05-05T08:28:58Z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