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D8E12FB-2C1C-486E-B079-2F51847E961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9" r:id="rId1"/>
  </sheets>
  <definedNames>
    <definedName name="_xlnm._FilterDatabase" localSheetId="0" hidden="1">Лист1!$C$1:$C$43</definedName>
  </definedNames>
  <calcPr calcId="191029"/>
</workbook>
</file>

<file path=xl/calcChain.xml><?xml version="1.0" encoding="utf-8"?>
<calcChain xmlns="http://schemas.openxmlformats.org/spreadsheetml/2006/main">
  <c r="J7" i="9" l="1"/>
  <c r="K7" i="9"/>
  <c r="M7" i="9"/>
  <c r="N7" i="9" s="1"/>
  <c r="L7" i="9" l="1"/>
  <c r="N8" i="9" l="1"/>
  <c r="J9" i="9" s="1"/>
</calcChain>
</file>

<file path=xl/sharedStrings.xml><?xml version="1.0" encoding="utf-8"?>
<sst xmlns="http://schemas.openxmlformats.org/spreadsheetml/2006/main" count="26" uniqueCount="26">
  <si>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</si>
  <si>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</si>
  <si>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</si>
  <si>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</si>
  <si>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</si>
  <si>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</si>
  <si>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</si>
  <si>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</si>
  <si>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</si>
  <si>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</si>
  <si>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</si>
  <si>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</si>
  <si>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</si>
  <si>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</si>
  <si>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</si>
  <si>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</si>
  <si>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</si>
  <si>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</si>
  <si>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</si>
  <si>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Минимальная цена за единицу изм.  (руб.)</t>
  </si>
  <si>
    <t>усл. ед</t>
  </si>
  <si>
    <t>Начальная сумма цен единиц товара, работы, услуги: составила:</t>
  </si>
  <si>
    <t>Оказание услуг по демонтажу с полной разборкой и утилизацией медицинского рентгеновского оборудования</t>
  </si>
  <si>
    <t>Ценовое предложение № 1 от 24.04.2026 г. №182-КП</t>
  </si>
  <si>
    <t>Ценовое предложение № 2 вх. от 24.04.2026 г. №183-КП</t>
  </si>
  <si>
    <t>Ценовое предложение № 3 вх. от 24.04.2026 г. №184-КП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</si>
</sst>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4" fontId="7" fillId="0" borderId="0" xfId="0" applyNumberFormat="1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2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zoomScale="140" zoomScaleNormal="140" workbookViewId="0">
      <selection sqref="A1:N10"/>
    </sheetView>
  </sheetViews>
  <sheetFormatPr defaultRowHeight="15" x14ac:dyDescent="0.25"/>
  <cols>
    <col min="1" max="1" width="3.85546875" style="1" customWidth="1"/>
    <col min="2" max="2" width="43.42578125" style="6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25">
      <c r="A2" s="10"/>
      <c r="B2" s="11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31" t="s">
        <v>17</v>
      </c>
      <c r="B3" s="32"/>
      <c r="C3" s="33" t="s">
        <v>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x14ac:dyDescent="0.25">
      <c r="A4" s="34" t="s">
        <v>18</v>
      </c>
      <c r="B4" s="35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ht="40.5" customHeight="1" x14ac:dyDescent="0.25">
      <c r="A5" s="48" t="s">
        <v>1</v>
      </c>
      <c r="B5" s="49" t="s">
        <v>9</v>
      </c>
      <c r="C5" s="50" t="s">
        <v>2</v>
      </c>
      <c r="D5" s="50" t="s">
        <v>0</v>
      </c>
      <c r="E5" s="46" t="s">
        <v>11</v>
      </c>
      <c r="F5" s="46"/>
      <c r="G5" s="46"/>
      <c r="H5" s="46"/>
      <c r="I5" s="46"/>
      <c r="J5" s="41" t="s">
        <v>3</v>
      </c>
      <c r="K5" s="41"/>
      <c r="L5" s="41"/>
      <c r="M5" s="46" t="s">
        <v>19</v>
      </c>
      <c r="N5" s="42" t="s">
        <v>8</v>
      </c>
    </row>
    <row r="6" spans="1:14" ht="110.25" customHeight="1" x14ac:dyDescent="0.25">
      <c r="A6" s="49"/>
      <c r="B6" s="48"/>
      <c r="C6" s="50"/>
      <c r="D6" s="50"/>
      <c r="E6" s="28" t="s">
        <v>23</v>
      </c>
      <c r="F6" s="28" t="s">
        <v>24</v>
      </c>
      <c r="G6" s="28" t="s">
        <v>25</v>
      </c>
      <c r="H6" s="24" t="s">
        <v>12</v>
      </c>
      <c r="I6" s="24" t="s">
        <v>13</v>
      </c>
      <c r="J6" s="15" t="s">
        <v>14</v>
      </c>
      <c r="K6" s="16" t="s">
        <v>4</v>
      </c>
      <c r="L6" s="16" t="s">
        <v>15</v>
      </c>
      <c r="M6" s="47"/>
      <c r="N6" s="43"/>
    </row>
    <row r="7" spans="1:14" s="23" customFormat="1" ht="38.25" x14ac:dyDescent="0.25">
      <c r="A7" s="21">
        <v>1</v>
      </c>
      <c r="B7" s="21" t="s">
        <v>22</v>
      </c>
      <c r="C7" s="25" t="s">
        <v>20</v>
      </c>
      <c r="D7" s="21">
        <v>1</v>
      </c>
      <c r="E7" s="14">
        <v>93000</v>
      </c>
      <c r="F7" s="14">
        <v>94500</v>
      </c>
      <c r="G7" s="14">
        <v>92400</v>
      </c>
      <c r="H7" s="14"/>
      <c r="I7" s="14"/>
      <c r="J7" s="17">
        <f>ROUND(AVERAGE(E7,F7,G7,H7,I7),2)</f>
        <v>93300</v>
      </c>
      <c r="K7" s="22">
        <f>STDEV(E7:I7)</f>
        <v>1081.6653826391969</v>
      </c>
      <c r="L7" s="27">
        <f>K7/J7*100</f>
        <v>1.1593412461299002</v>
      </c>
      <c r="M7" s="18">
        <f>MIN(E7:G7)</f>
        <v>92400</v>
      </c>
      <c r="N7" s="17">
        <f>D7*M7</f>
        <v>92400</v>
      </c>
    </row>
    <row r="8" spans="1:14" s="13" customFormat="1" ht="27" customHeight="1" x14ac:dyDescent="0.25">
      <c r="A8" s="44" t="s">
        <v>5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N8" s="18">
        <f>SUM(N7:N7)</f>
        <v>92400</v>
      </c>
    </row>
    <row r="9" spans="1:14" s="2" customFormat="1" ht="36" customHeight="1" x14ac:dyDescent="0.25">
      <c r="A9" s="39" t="s">
        <v>21</v>
      </c>
      <c r="B9" s="39"/>
      <c r="C9" s="39"/>
      <c r="D9" s="39"/>
      <c r="E9" s="39"/>
      <c r="F9" s="39"/>
      <c r="G9" s="39"/>
      <c r="H9" s="39"/>
      <c r="I9" s="39"/>
      <c r="J9" s="26">
        <f>N8</f>
        <v>92400</v>
      </c>
      <c r="K9" s="19" t="s">
        <v>7</v>
      </c>
      <c r="L9" s="19"/>
      <c r="M9" s="19"/>
      <c r="N9" s="20"/>
    </row>
    <row r="10" spans="1:14" ht="30.75" customHeight="1" x14ac:dyDescent="0.25">
      <c r="A10" s="40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 ht="15.75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"/>
      <c r="K12" s="4"/>
      <c r="L12" s="4"/>
      <c r="M12" s="4"/>
      <c r="N12" s="5"/>
    </row>
    <row r="13" spans="1:14" x14ac:dyDescent="0.25">
      <c r="J13" s="7"/>
    </row>
    <row r="20" ht="42" customHeight="1" x14ac:dyDescent="0.25"/>
    <row r="22" ht="36.75" customHeight="1" x14ac:dyDescent="0.25"/>
    <row r="29" ht="35.25" customHeight="1" x14ac:dyDescent="0.25"/>
  </sheetData>
  <sheetProtection deleteColumns="0"/>
  <mergeCells count="17">
    <mergeCell ref="A12:I12"/>
    <mergeCell ref="A9:I9"/>
    <mergeCell ref="A10:N10"/>
    <mergeCell ref="J5:L5"/>
    <mergeCell ref="N5:N6"/>
    <mergeCell ref="A8:M8"/>
    <mergeCell ref="M5:M6"/>
    <mergeCell ref="A5:A6"/>
    <mergeCell ref="B5:B6"/>
    <mergeCell ref="C5:C6"/>
    <mergeCell ref="D5:D6"/>
    <mergeCell ref="E5:I5"/>
    <mergeCell ref="A11:N11"/>
    <mergeCell ref="A1:N1"/>
    <mergeCell ref="A3:B3"/>
    <mergeCell ref="C3:N3"/>
    <mergeCell ref="A4:N4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2026-04-29T12:33:20Z</dcterms:modified>
</cp:coreProperties>
</file>