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РАБОТА\ГОСУДАРСТВЕННЫЕ ЗАКУПКИ НА 2026 ГОД\04 АПРЕЛЬ\Медосомотр ЛАГЕРЬ\Медосмотр 2026\Медосмотр 2026\на публикацию\"/>
    </mc:Choice>
  </mc:AlternateContent>
  <xr:revisionPtr revIDLastSave="0" documentId="13_ncr:1_{0D24CF8B-B98C-44AD-AC59-543C96499062}" xr6:coauthVersionLast="47" xr6:coauthVersionMax="47" xr10:uidLastSave="{00000000-0000-0000-0000-000000000000}"/>
  <bookViews>
    <workbookView xWindow="195" yWindow="720" windowWidth="21345" windowHeight="10905" xr2:uid="{00000000-000D-0000-FFFF-FFFF00000000}"/>
  </bookViews>
  <sheets>
    <sheet name="2026" sheetId="5" r:id="rId1"/>
  </sheets>
  <definedNames>
    <definedName name="_xlnm.Print_Area" localSheetId="0">'2026'!$A$1:$P$18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6" i="5" l="1"/>
  <c r="O9" i="5"/>
  <c r="O10" i="5"/>
  <c r="O11" i="5"/>
  <c r="O12" i="5"/>
  <c r="O13" i="5"/>
  <c r="O14" i="5"/>
  <c r="O15" i="5"/>
  <c r="O17" i="5" l="1"/>
</calcChain>
</file>

<file path=xl/sharedStrings.xml><?xml version="1.0" encoding="utf-8"?>
<sst xmlns="http://schemas.openxmlformats.org/spreadsheetml/2006/main" count="59" uniqueCount="36">
  <si>
    <t>Наименование</t>
  </si>
  <si>
    <t>Кол-во</t>
  </si>
  <si>
    <t>№ п/п</t>
  </si>
  <si>
    <t>Ед. изм.</t>
  </si>
  <si>
    <t>Цена услуги с учетом НДС, руб.</t>
  </si>
  <si>
    <t>-</t>
  </si>
  <si>
    <t xml:space="preserve">Цена №4 
</t>
  </si>
  <si>
    <t xml:space="preserve">Цена №5 
</t>
  </si>
  <si>
    <t>СОГЛАСОВАНО</t>
  </si>
  <si>
    <t>УТВЕРЖДАЮ</t>
  </si>
  <si>
    <t xml:space="preserve">Начальник отдела образования администрации                                                                                                                                                                           Пушкинского района Санкт-Петербурга  </t>
  </si>
  <si>
    <t>______________А.А. Миренкова</t>
  </si>
  <si>
    <t>чел.</t>
  </si>
  <si>
    <t xml:space="preserve">Директор ГБОУ школа № 315                                                                                 Пушкинского района Санкт-Петербурга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</si>
  <si>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</t>
  </si>
  <si>
    <t>Наименьшая цена за ед. руб.</t>
  </si>
  <si>
    <t>Цена из реестра товаров руб.</t>
  </si>
  <si>
    <t>Цена из реестра контрактов руб.</t>
  </si>
  <si>
    <t>Наименьшая цена  с НДС, руб.</t>
  </si>
  <si>
    <t xml:space="preserve">Сумма с НДС, руб. 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</si>
  <si>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
Расчет составил____________________В.В. Ельчанинов</t>
  </si>
  <si>
    <t xml:space="preserve">Итого с НДС руб: </t>
  </si>
  <si>
    <t>«_____»____________2026 г.</t>
  </si>
  <si>
    <t>______________И.Н. Орловская</t>
  </si>
  <si>
    <t>Цена №1 
от 13.01.2026</t>
  </si>
  <si>
    <t>Цена №3 
от 13.01.2026</t>
  </si>
  <si>
    <t>Цена №2 
от 13.01.2026</t>
  </si>
  <si>
    <t>Первичное оформление личной медицинской
книжки (переоформление при замене или утрате) с проведением профессиональной гигиенической подготовки для одного работника</t>
  </si>
  <si>
    <t>Оформление личной медицинской книжки
(продление ЛМК на новый срок, с проведением очередной профессиональной гигиенической
подготовки) для одного работника</t>
  </si>
  <si>
    <t>Оформление	 личной	 медицинской	книжки
(продление	ЛМК	на новый	срок,	без
профессиональной гигиенической подготовки) для одного работника</t>
  </si>
  <si>
    <t>Расчет начальной (максимальной) цены контракта на
 оказание услуг по периодическому медицинскому осмотру , профессионально-гигиенической подготовке и аттестации  в ГБОУ школа №315  Пушкинского района  Санкт-Петербурга в 2026 году</t>
  </si>
  <si>
    <t>Острые кишечные инфекции: Rotavirus А,
NorovirusB7:B181 (для сотрудников  детского оздоровительного лагеря )</t>
  </si>
  <si>
    <t xml:space="preserve">Оформление личной медицинской книжки
для временного трудоустройства в летний период (работники детских оздоровительньт учреждений) для одного работника </t>
  </si>
  <si>
    <t>Исследование кала на простейшие (для сотрудников  детского оздоровительного лагеря )</t>
  </si>
  <si>
    <t>РНГА на носительство брюшного тифа (для сотрудников  детского оздоровительного лагеря )</t>
  </si>
  <si>
    <t>Посев на золотистый стафилококк (для сотрудников  детского оздоровительного лагеря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</si>
</sst>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[$-419]General"/>
    <numFmt numFmtId="166" formatCode="0.00000"/>
  </numFmts>
  <fonts count="14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5" fillId="0" borderId="0" applyBorder="0" applyProtection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164" fontId="2" fillId="0" borderId="0" xfId="0" applyNumberFormat="1" applyFont="1"/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164" fontId="1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center"/>
    </xf>
    <xf numFmtId="2" fontId="6" fillId="0" borderId="0" xfId="0" applyNumberFormat="1" applyFont="1" applyBorder="1" applyAlignment="1">
      <alignment vertical="center" wrapText="1"/>
    </xf>
    <xf numFmtId="0" fontId="8" fillId="0" borderId="0" xfId="0" applyFont="1"/>
    <xf numFmtId="0" fontId="8" fillId="0" borderId="0" xfId="0" applyFont="1" applyAlignment="1">
      <alignment horizontal="left" vertical="top"/>
    </xf>
    <xf numFmtId="0" fontId="2" fillId="0" borderId="0" xfId="0" applyFont="1" applyBorder="1" applyAlignment="1"/>
    <xf numFmtId="0" fontId="7" fillId="0" borderId="0" xfId="0" applyFont="1" applyAlignment="1"/>
    <xf numFmtId="0" fontId="9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vertical="top"/>
    </xf>
    <xf numFmtId="164" fontId="1" fillId="0" borderId="0" xfId="0" applyNumberFormat="1" applyFont="1" applyFill="1" applyAlignment="1">
      <alignment horizontal="left" vertical="top"/>
    </xf>
    <xf numFmtId="164" fontId="2" fillId="0" borderId="0" xfId="0" applyNumberFormat="1" applyFont="1" applyFill="1" applyAlignment="1">
      <alignment horizontal="right" vertical="top"/>
    </xf>
    <xf numFmtId="0" fontId="5" fillId="0" borderId="0" xfId="0" applyFont="1" applyFill="1" applyBorder="1" applyAlignment="1">
      <alignment horizontal="center" vertical="center" wrapText="1"/>
    </xf>
    <xf numFmtId="2" fontId="6" fillId="0" borderId="0" xfId="0" applyNumberFormat="1" applyFont="1" applyFill="1" applyBorder="1" applyAlignment="1">
      <alignment vertical="center" wrapText="1"/>
    </xf>
    <xf numFmtId="164" fontId="2" fillId="0" borderId="0" xfId="0" applyNumberFormat="1" applyFont="1" applyFill="1"/>
    <xf numFmtId="0" fontId="2" fillId="0" borderId="0" xfId="0" applyFont="1" applyFill="1"/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4" fontId="1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right" vertical="top" wrapText="1"/>
    </xf>
    <xf numFmtId="0" fontId="13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wrapText="1"/>
    </xf>
    <xf numFmtId="0" fontId="11" fillId="2" borderId="1" xfId="0" applyFont="1" applyFill="1" applyBorder="1" applyAlignment="1">
      <alignment horizontal="left" vertical="center" wrapText="1"/>
    </xf>
    <xf numFmtId="166" fontId="2" fillId="0" borderId="0" xfId="0" applyNumberFormat="1" applyFont="1" applyAlignment="1">
      <alignment horizontal="right" vertical="top"/>
    </xf>
    <xf numFmtId="2" fontId="2" fillId="0" borderId="0" xfId="0" applyNumberFormat="1" applyFont="1" applyAlignment="1">
      <alignment horizontal="right" vertical="top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165" fontId="12" fillId="0" borderId="0" xfId="1" applyFont="1" applyFill="1" applyAlignment="1">
      <alignment horizontal="left" wrapText="1"/>
    </xf>
    <xf numFmtId="0" fontId="4" fillId="2" borderId="1" xfId="0" applyFont="1" applyFill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wrapText="1"/>
    </xf>
    <xf numFmtId="165" fontId="11" fillId="0" borderId="0" xfId="1" applyFont="1" applyFill="1" applyAlignment="1">
      <alignment horizontal="left" vertical="center" wrapText="1"/>
    </xf>
    <xf numFmtId="165" fontId="11" fillId="0" borderId="0" xfId="1" applyFont="1" applyFill="1" applyAlignment="1">
      <alignment horizontal="left" vertical="top" wrapText="1"/>
    </xf>
    <xf numFmtId="165" fontId="11" fillId="0" borderId="0" xfId="1" applyFont="1" applyFill="1" applyAlignment="1">
      <alignment horizontal="left" wrapText="1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"/>
  <sheetViews>
    <sheetView tabSelected="1" zoomScale="85" zoomScaleNormal="85" workbookViewId="0">
      <selection activeCell="B9" sqref="B9"/>
    </sheetView>
  </sheetViews>
  <sheetFormatPr defaultColWidth="9.140625" defaultRowHeight="15" x14ac:dyDescent="0.25"/>
  <cols>
    <col min="1" max="1" width="4" style="1" customWidth="1"/>
    <col min="2" max="2" width="27.5703125" style="2" customWidth="1"/>
    <col min="3" max="3" width="5.85546875" style="1" customWidth="1"/>
    <col min="4" max="4" width="5" style="26" customWidth="1"/>
    <col min="5" max="6" width="9.7109375" style="29" customWidth="1"/>
    <col min="7" max="7" width="10.140625" style="29" customWidth="1"/>
    <col min="8" max="9" width="9.7109375" style="1" hidden="1" customWidth="1"/>
    <col min="10" max="10" width="8.7109375" style="1" customWidth="1"/>
    <col min="11" max="11" width="11.85546875" style="1" customWidth="1"/>
    <col min="12" max="12" width="12.28515625" style="1" customWidth="1"/>
    <col min="13" max="13" width="11.7109375" style="1" customWidth="1"/>
    <col min="14" max="14" width="10" style="1" hidden="1" customWidth="1"/>
    <col min="15" max="15" width="13.140625" style="1" customWidth="1"/>
    <col min="16" max="16" width="10.140625" style="4" customWidth="1"/>
    <col min="17" max="17" width="22.85546875" style="1" customWidth="1"/>
    <col min="18" max="18" width="13.140625" style="1" customWidth="1"/>
    <col min="19" max="19" width="11.85546875" style="1" customWidth="1"/>
    <col min="20" max="20" width="10.42578125" style="1" customWidth="1"/>
    <col min="21" max="21" width="10.7109375" style="1" customWidth="1"/>
    <col min="22" max="22" width="11.7109375" style="1" customWidth="1"/>
    <col min="23" max="16384" width="9.140625" style="1"/>
  </cols>
  <sheetData>
    <row r="1" spans="1:22" x14ac:dyDescent="0.25">
      <c r="A1" s="17"/>
      <c r="B1" s="18"/>
      <c r="C1" s="17"/>
      <c r="D1" s="25"/>
      <c r="E1" s="28"/>
      <c r="F1" s="28"/>
      <c r="G1" s="28"/>
      <c r="H1" s="17"/>
      <c r="I1" s="17"/>
      <c r="J1" s="17"/>
      <c r="K1" s="17"/>
      <c r="L1" s="42" t="s">
        <v>14</v>
      </c>
      <c r="M1" s="42"/>
      <c r="N1" s="42"/>
      <c r="O1" s="42"/>
    </row>
    <row r="2" spans="1:22" ht="20.25" customHeight="1" x14ac:dyDescent="0.25">
      <c r="A2" s="17"/>
      <c r="B2" s="43" t="s">
        <v>8</v>
      </c>
      <c r="C2" s="43"/>
      <c r="D2" s="43"/>
      <c r="E2" s="43"/>
      <c r="F2" s="28"/>
      <c r="G2" s="28"/>
      <c r="H2" s="17"/>
      <c r="I2" s="17"/>
      <c r="J2" s="17"/>
      <c r="K2" s="43" t="s">
        <v>9</v>
      </c>
      <c r="L2" s="43"/>
      <c r="M2" s="43"/>
      <c r="N2" s="43"/>
      <c r="O2" s="43"/>
      <c r="P2" s="5"/>
    </row>
    <row r="3" spans="1:22" ht="30.75" customHeight="1" x14ac:dyDescent="0.25">
      <c r="A3" s="17"/>
      <c r="B3" s="53" t="s">
        <v>10</v>
      </c>
      <c r="C3" s="53"/>
      <c r="D3" s="53"/>
      <c r="E3" s="53"/>
      <c r="F3" s="28"/>
      <c r="G3" s="28"/>
      <c r="H3" s="17"/>
      <c r="I3" s="17"/>
      <c r="J3" s="17"/>
      <c r="K3" s="52" t="s">
        <v>13</v>
      </c>
      <c r="L3" s="52"/>
      <c r="M3" s="52"/>
      <c r="N3" s="52"/>
      <c r="O3" s="52"/>
      <c r="P3" s="5"/>
    </row>
    <row r="4" spans="1:22" ht="23.25" customHeight="1" x14ac:dyDescent="0.25">
      <c r="A4" s="17"/>
      <c r="B4" s="54" t="s">
        <v>23</v>
      </c>
      <c r="C4" s="54"/>
      <c r="D4" s="54"/>
      <c r="E4" s="54"/>
      <c r="F4" s="28"/>
      <c r="G4" s="28"/>
      <c r="H4" s="17"/>
      <c r="I4" s="17"/>
      <c r="J4" s="17"/>
      <c r="K4" s="54" t="s">
        <v>11</v>
      </c>
      <c r="L4" s="54"/>
      <c r="M4" s="54"/>
      <c r="N4" s="54"/>
      <c r="O4" s="54"/>
      <c r="P4" s="5"/>
    </row>
    <row r="5" spans="1:22" ht="25.5" customHeight="1" x14ac:dyDescent="0.25">
      <c r="A5" s="17"/>
      <c r="B5" s="52" t="s">
        <v>22</v>
      </c>
      <c r="C5" s="52"/>
      <c r="D5" s="52"/>
      <c r="E5" s="52"/>
      <c r="F5" s="28"/>
      <c r="G5" s="28"/>
      <c r="H5" s="17"/>
      <c r="I5" s="17"/>
      <c r="J5" s="17"/>
      <c r="K5" s="52" t="s">
        <v>22</v>
      </c>
      <c r="L5" s="52"/>
      <c r="M5" s="52"/>
      <c r="N5" s="52"/>
      <c r="O5" s="52"/>
      <c r="P5" s="5"/>
    </row>
    <row r="6" spans="1:22" ht="51" customHeight="1" x14ac:dyDescent="0.25">
      <c r="A6" s="45" t="s">
        <v>30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5"/>
    </row>
    <row r="7" spans="1:22" ht="23.25" customHeight="1" x14ac:dyDescent="0.25">
      <c r="A7" s="48" t="s">
        <v>2</v>
      </c>
      <c r="B7" s="47" t="s">
        <v>0</v>
      </c>
      <c r="C7" s="47" t="s">
        <v>3</v>
      </c>
      <c r="D7" s="47" t="s">
        <v>1</v>
      </c>
      <c r="E7" s="47" t="s">
        <v>4</v>
      </c>
      <c r="F7" s="47"/>
      <c r="G7" s="47"/>
      <c r="H7" s="47"/>
      <c r="I7" s="47"/>
      <c r="J7" s="49" t="s">
        <v>15</v>
      </c>
      <c r="K7" s="49" t="s">
        <v>16</v>
      </c>
      <c r="L7" s="49" t="s">
        <v>17</v>
      </c>
      <c r="M7" s="49" t="s">
        <v>18</v>
      </c>
      <c r="N7" s="47"/>
      <c r="O7" s="47" t="s">
        <v>19</v>
      </c>
      <c r="P7" s="6"/>
    </row>
    <row r="8" spans="1:22" ht="51.75" customHeight="1" x14ac:dyDescent="0.25">
      <c r="A8" s="48"/>
      <c r="B8" s="47"/>
      <c r="C8" s="47"/>
      <c r="D8" s="47"/>
      <c r="E8" s="35" t="s">
        <v>24</v>
      </c>
      <c r="F8" s="35" t="s">
        <v>26</v>
      </c>
      <c r="G8" s="35" t="s">
        <v>25</v>
      </c>
      <c r="H8" s="35" t="s">
        <v>6</v>
      </c>
      <c r="I8" s="35" t="s">
        <v>7</v>
      </c>
      <c r="J8" s="50"/>
      <c r="K8" s="50"/>
      <c r="L8" s="50"/>
      <c r="M8" s="50"/>
      <c r="N8" s="47"/>
      <c r="O8" s="47"/>
      <c r="P8" s="6"/>
      <c r="R8" s="12"/>
    </row>
    <row r="9" spans="1:22" ht="53.25" customHeight="1" x14ac:dyDescent="0.25">
      <c r="A9" s="30">
        <v>1</v>
      </c>
      <c r="B9" s="37" t="s">
        <v>33</v>
      </c>
      <c r="C9" s="30" t="s">
        <v>12</v>
      </c>
      <c r="D9" s="36">
        <v>10</v>
      </c>
      <c r="E9" s="31">
        <v>70</v>
      </c>
      <c r="F9" s="32">
        <v>90</v>
      </c>
      <c r="G9" s="32">
        <v>90</v>
      </c>
      <c r="H9" s="30"/>
      <c r="I9" s="30"/>
      <c r="J9" s="31">
        <v>70</v>
      </c>
      <c r="K9" s="33" t="s">
        <v>5</v>
      </c>
      <c r="L9" s="33" t="s">
        <v>5</v>
      </c>
      <c r="M9" s="31">
        <v>70</v>
      </c>
      <c r="N9" s="33"/>
      <c r="O9" s="27">
        <f>M9*D9</f>
        <v>700</v>
      </c>
      <c r="P9" s="6"/>
      <c r="R9" s="15"/>
    </row>
    <row r="10" spans="1:22" ht="61.5" customHeight="1" x14ac:dyDescent="0.25">
      <c r="A10" s="30">
        <v>2</v>
      </c>
      <c r="B10" s="37" t="s">
        <v>34</v>
      </c>
      <c r="C10" s="30" t="s">
        <v>12</v>
      </c>
      <c r="D10" s="36">
        <v>10</v>
      </c>
      <c r="E10" s="31">
        <v>380</v>
      </c>
      <c r="F10" s="32">
        <v>400</v>
      </c>
      <c r="G10" s="32">
        <v>390</v>
      </c>
      <c r="H10" s="30"/>
      <c r="I10" s="30"/>
      <c r="J10" s="31">
        <v>380</v>
      </c>
      <c r="K10" s="33" t="s">
        <v>5</v>
      </c>
      <c r="L10" s="33" t="s">
        <v>5</v>
      </c>
      <c r="M10" s="31">
        <v>380</v>
      </c>
      <c r="N10" s="33"/>
      <c r="O10" s="27">
        <f t="shared" ref="O10:O16" si="0">M10*D10</f>
        <v>3800</v>
      </c>
      <c r="P10" s="6"/>
      <c r="R10" s="16"/>
    </row>
    <row r="11" spans="1:22" ht="61.5" customHeight="1" x14ac:dyDescent="0.25">
      <c r="A11" s="30">
        <v>3</v>
      </c>
      <c r="B11" s="37" t="s">
        <v>35</v>
      </c>
      <c r="C11" s="30" t="s">
        <v>12</v>
      </c>
      <c r="D11" s="36">
        <v>10</v>
      </c>
      <c r="E11" s="31">
        <v>250</v>
      </c>
      <c r="F11" s="32">
        <v>300</v>
      </c>
      <c r="G11" s="32">
        <v>280</v>
      </c>
      <c r="H11" s="30"/>
      <c r="I11" s="30"/>
      <c r="J11" s="31">
        <v>250</v>
      </c>
      <c r="K11" s="33" t="s">
        <v>5</v>
      </c>
      <c r="L11" s="33" t="s">
        <v>5</v>
      </c>
      <c r="M11" s="31">
        <v>250</v>
      </c>
      <c r="N11" s="33"/>
      <c r="O11" s="27">
        <f t="shared" si="0"/>
        <v>2500</v>
      </c>
      <c r="P11" s="6"/>
      <c r="R11" s="16"/>
    </row>
    <row r="12" spans="1:22" ht="76.5" customHeight="1" x14ac:dyDescent="0.25">
      <c r="A12" s="30">
        <v>4</v>
      </c>
      <c r="B12" s="37" t="s">
        <v>31</v>
      </c>
      <c r="C12" s="30" t="s">
        <v>12</v>
      </c>
      <c r="D12" s="36">
        <v>10</v>
      </c>
      <c r="E12" s="31">
        <v>550</v>
      </c>
      <c r="F12" s="32">
        <v>600</v>
      </c>
      <c r="G12" s="32">
        <v>590</v>
      </c>
      <c r="H12" s="30"/>
      <c r="I12" s="30"/>
      <c r="J12" s="31">
        <v>550</v>
      </c>
      <c r="K12" s="33" t="s">
        <v>5</v>
      </c>
      <c r="L12" s="33" t="s">
        <v>5</v>
      </c>
      <c r="M12" s="31">
        <v>550</v>
      </c>
      <c r="N12" s="33"/>
      <c r="O12" s="27">
        <f t="shared" si="0"/>
        <v>5500</v>
      </c>
      <c r="P12" s="6"/>
      <c r="R12" s="16"/>
    </row>
    <row r="13" spans="1:22" ht="95.25" customHeight="1" x14ac:dyDescent="0.25">
      <c r="A13" s="30">
        <v>5</v>
      </c>
      <c r="B13" s="37" t="s">
        <v>27</v>
      </c>
      <c r="C13" s="30" t="s">
        <v>12</v>
      </c>
      <c r="D13" s="40">
        <v>17</v>
      </c>
      <c r="E13" s="31">
        <v>1220</v>
      </c>
      <c r="F13" s="32">
        <v>1329.3</v>
      </c>
      <c r="G13" s="32">
        <v>1464</v>
      </c>
      <c r="H13" s="33"/>
      <c r="I13" s="33"/>
      <c r="J13" s="31">
        <v>1220</v>
      </c>
      <c r="K13" s="33" t="s">
        <v>5</v>
      </c>
      <c r="L13" s="33" t="s">
        <v>5</v>
      </c>
      <c r="M13" s="31">
        <v>1220</v>
      </c>
      <c r="N13" s="33"/>
      <c r="O13" s="27">
        <f t="shared" si="0"/>
        <v>20740</v>
      </c>
      <c r="P13" s="7"/>
      <c r="Q13" s="38"/>
      <c r="R13" s="16"/>
      <c r="S13" s="9"/>
      <c r="T13" s="9"/>
      <c r="U13" s="3"/>
      <c r="V13" s="3"/>
    </row>
    <row r="14" spans="1:22" s="24" customFormat="1" ht="106.5" customHeight="1" x14ac:dyDescent="0.25">
      <c r="A14" s="30">
        <v>6</v>
      </c>
      <c r="B14" s="37" t="s">
        <v>28</v>
      </c>
      <c r="C14" s="30" t="s">
        <v>12</v>
      </c>
      <c r="D14" s="40">
        <v>12</v>
      </c>
      <c r="E14" s="31">
        <v>1098</v>
      </c>
      <c r="F14" s="32">
        <v>1207.8</v>
      </c>
      <c r="G14" s="32">
        <v>1342</v>
      </c>
      <c r="H14" s="33"/>
      <c r="I14" s="33"/>
      <c r="J14" s="31">
        <v>1098</v>
      </c>
      <c r="K14" s="33" t="s">
        <v>5</v>
      </c>
      <c r="L14" s="33" t="s">
        <v>5</v>
      </c>
      <c r="M14" s="31">
        <v>1098</v>
      </c>
      <c r="N14" s="33"/>
      <c r="O14" s="27">
        <f t="shared" si="0"/>
        <v>13176</v>
      </c>
      <c r="P14" s="19"/>
      <c r="Q14" s="20"/>
      <c r="R14" s="21"/>
      <c r="S14" s="22"/>
      <c r="T14" s="22"/>
      <c r="U14" s="23"/>
      <c r="V14" s="23"/>
    </row>
    <row r="15" spans="1:22" ht="86.25" customHeight="1" x14ac:dyDescent="0.25">
      <c r="A15" s="30">
        <v>7</v>
      </c>
      <c r="B15" s="37" t="s">
        <v>29</v>
      </c>
      <c r="C15" s="30" t="s">
        <v>12</v>
      </c>
      <c r="D15" s="40">
        <v>33</v>
      </c>
      <c r="E15" s="31">
        <v>200</v>
      </c>
      <c r="F15" s="32">
        <v>250</v>
      </c>
      <c r="G15" s="32">
        <v>250</v>
      </c>
      <c r="H15" s="33"/>
      <c r="I15" s="33"/>
      <c r="J15" s="31">
        <v>200</v>
      </c>
      <c r="K15" s="33" t="s">
        <v>5</v>
      </c>
      <c r="L15" s="33" t="s">
        <v>5</v>
      </c>
      <c r="M15" s="31">
        <v>200</v>
      </c>
      <c r="N15" s="33"/>
      <c r="O15" s="27">
        <f t="shared" si="0"/>
        <v>6600</v>
      </c>
      <c r="P15" s="7"/>
      <c r="Q15" s="39"/>
      <c r="R15" s="16"/>
      <c r="S15" s="9"/>
      <c r="T15" s="9"/>
      <c r="U15" s="3"/>
      <c r="V15" s="3"/>
    </row>
    <row r="16" spans="1:22" ht="89.25" x14ac:dyDescent="0.25">
      <c r="A16" s="30">
        <v>8</v>
      </c>
      <c r="B16" s="37" t="s">
        <v>32</v>
      </c>
      <c r="C16" s="30" t="s">
        <v>12</v>
      </c>
      <c r="D16" s="40">
        <v>10</v>
      </c>
      <c r="E16" s="31">
        <v>976</v>
      </c>
      <c r="F16" s="32">
        <v>1098</v>
      </c>
      <c r="G16" s="32">
        <v>1220</v>
      </c>
      <c r="H16" s="33"/>
      <c r="I16" s="33"/>
      <c r="J16" s="31">
        <v>976</v>
      </c>
      <c r="K16" s="33" t="s">
        <v>5</v>
      </c>
      <c r="L16" s="33" t="s">
        <v>5</v>
      </c>
      <c r="M16" s="31">
        <v>976</v>
      </c>
      <c r="N16" s="33"/>
      <c r="O16" s="27">
        <f t="shared" si="0"/>
        <v>9760</v>
      </c>
      <c r="P16" s="7"/>
      <c r="Q16" s="39"/>
      <c r="R16" s="16"/>
      <c r="S16" s="9"/>
      <c r="T16" s="9"/>
      <c r="U16" s="3"/>
      <c r="V16" s="3"/>
    </row>
    <row r="17" spans="1:22" ht="18.75" customHeight="1" x14ac:dyDescent="0.25">
      <c r="A17" s="44" t="s">
        <v>21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34">
        <f>SUM(O9:O16)</f>
        <v>62776</v>
      </c>
      <c r="P17" s="5"/>
      <c r="Q17" s="13"/>
      <c r="R17" s="14"/>
      <c r="S17" s="12"/>
      <c r="V17" s="8"/>
    </row>
    <row r="18" spans="1:22" ht="60" customHeight="1" x14ac:dyDescent="0.25">
      <c r="A18" s="51" t="s">
        <v>20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11"/>
      <c r="R18" s="14"/>
    </row>
    <row r="19" spans="1:22" ht="15" customHeight="1" x14ac:dyDescent="0.25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10"/>
      <c r="O19" s="10"/>
    </row>
  </sheetData>
  <protectedRanges>
    <protectedRange sqref="A18:I18" name="Диапазон1_2_1"/>
  </protectedRanges>
  <mergeCells count="24">
    <mergeCell ref="K7:K8"/>
    <mergeCell ref="L7:L8"/>
    <mergeCell ref="M7:M8"/>
    <mergeCell ref="B3:E3"/>
    <mergeCell ref="K3:O3"/>
    <mergeCell ref="K4:O4"/>
    <mergeCell ref="B4:E4"/>
    <mergeCell ref="B5:E5"/>
    <mergeCell ref="A19:M19"/>
    <mergeCell ref="L1:O1"/>
    <mergeCell ref="K2:O2"/>
    <mergeCell ref="A17:N17"/>
    <mergeCell ref="A6:O6"/>
    <mergeCell ref="N7:N8"/>
    <mergeCell ref="O7:O8"/>
    <mergeCell ref="A7:A8"/>
    <mergeCell ref="B7:B8"/>
    <mergeCell ref="C7:C8"/>
    <mergeCell ref="D7:D8"/>
    <mergeCell ref="E7:I7"/>
    <mergeCell ref="J7:J8"/>
    <mergeCell ref="B2:E2"/>
    <mergeCell ref="A18:O18"/>
    <mergeCell ref="K5:O5"/>
  </mergeCells>
  <pageMargins left="0.11811023622047245" right="0.11811023622047245" top="0.55118110236220474" bottom="0.15748031496062992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2026</vt:lpstr>
      <vt:lpstr>'2026'!Область_печати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Большакова М.Д</dc:creator>
  <cp:lastModifiedBy>Пользователь</cp:lastModifiedBy>
  <cp:lastPrinted>2026-04-27T12:27:01Z</cp:lastPrinted>
  <dcterms:created xsi:type="dcterms:W3CDTF">2015-01-22T09:26:13Z</dcterms:created>
  <dcterms:modified xsi:type="dcterms:W3CDTF">2026-04-27T12:29:42Z</dcterms:modified>
</cp:coreProperties>
</file>