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талья\Desktop\278\Телефон\"/>
    </mc:Choice>
  </mc:AlternateContent>
  <xr:revisionPtr revIDLastSave="0" documentId="13_ncr:1_{72D2D23D-A162-402B-9315-36DB4AAB0BEE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O15" i="1" s="1"/>
  <c r="H15" i="1" l="1"/>
  <c r="P14" i="1"/>
  <c r="N14" i="1"/>
  <c r="L14" i="1" s="1"/>
  <c r="M14" i="1" s="1"/>
  <c r="P15" i="1" l="1"/>
</calcChain>
</file>

<file path=xl/sharedStrings.xml><?xml version="1.0" encoding="utf-8"?>
<sst xmlns="http://schemas.openxmlformats.org/spreadsheetml/2006/main" count="40" uniqueCount="36">
  <si>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</si>
  <si>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</si>
  <si>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</si>
  <si>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</si>
  <si>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</si>
  <si>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</si>
  <si>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</si>
  <si>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</si>
  <si>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</si>
  <si>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</si>
  <si>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</si>
  <si>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</si>
  <si>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</si>
  <si>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</si>
  <si>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</si>
  <si>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</si>
  <si>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</si>
  <si>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</si>
  <si>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</si>
  <si>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</si>
  <si>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</si>
  <si>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</si>
  <si>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</si>
  <si>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</si>
  <si>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</si>
  <si>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Исполнитель № 1 (вх. № 26 от 03.05.23)</t>
  </si>
  <si>
    <t>Исполнитель № 2 (вх. № 26 от 03.05.23)</t>
  </si>
  <si>
    <t>Исполнитель № 3 (вх. № 26 от 03.05.23)</t>
  </si>
  <si>
    <t>мес</t>
  </si>
  <si>
    <t>Оказание услуг связи (телефон)</t>
  </si>
  <si>
    <t>61.10.11.190</t>
  </si>
  <si>
    <t>Директор Чувахина С.А.</t>
  </si>
  <si>
    <t>Дата подготовки обоснования НМЦК: 06.04.2026г.</t>
  </si>
  <si>
    <t>4 251,49</t>
  </si>
  <si>
    <t>12</t>
  </si>
  <si>
    <t>На основании проведенного анализа рынка и расчетов, НМЦК(ЦК) составляет: 51017,76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</si>
</sst>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7</xdr:row>
      <xdr:rowOff>128815</xdr:rowOff>
    </xdr:from>
    <xdr:to>
      <xdr:col>5</xdr:col>
      <xdr:colOff>733425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7</xdr:row>
      <xdr:rowOff>128815</xdr:rowOff>
    </xdr:from>
    <xdr:to>
      <xdr:col>2</xdr:col>
      <xdr:colOff>279400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7</xdr:row>
      <xdr:rowOff>128815</xdr:rowOff>
    </xdr:from>
    <xdr:to>
      <xdr:col>8</xdr:col>
      <xdr:colOff>838200</xdr:colOff>
      <xdr:row>8</xdr:row>
      <xdr:rowOff>1539603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topLeftCell="A10" zoomScale="70" zoomScaleNormal="70" workbookViewId="0">
      <selection activeCell="B14" sqref="B14:C14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4" width="15.89843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42" t="s">
        <v>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39.9" customHeight="1" x14ac:dyDescent="0.3"/>
    <row r="4" spans="1:16" ht="42.75" customHeight="1" x14ac:dyDescent="0.3">
      <c r="A4" s="43" t="s">
        <v>9</v>
      </c>
      <c r="B4" s="43"/>
      <c r="C4" s="52" t="s">
        <v>29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ht="9.9" customHeight="1" x14ac:dyDescent="0.3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00000000000006" customHeight="1" x14ac:dyDescent="0.3">
      <c r="A6" s="56" t="s">
        <v>10</v>
      </c>
      <c r="B6" s="56"/>
      <c r="C6" s="53" t="s">
        <v>19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ht="20.100000000000001" customHeight="1" x14ac:dyDescent="0.3"/>
    <row r="8" spans="1:16" ht="24.6" x14ac:dyDescent="0.3">
      <c r="A8" s="54" t="s">
        <v>22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</row>
    <row r="9" spans="1:16" ht="159.9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</row>
    <row r="10" spans="1:16" ht="20.100000000000001" customHeight="1" x14ac:dyDescent="0.3"/>
    <row r="11" spans="1:16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3">
      <c r="A12" s="57" t="s">
        <v>0</v>
      </c>
      <c r="B12" s="44" t="s">
        <v>1</v>
      </c>
      <c r="C12" s="45"/>
      <c r="D12" s="51" t="s">
        <v>2</v>
      </c>
      <c r="E12" s="48" t="s">
        <v>3</v>
      </c>
      <c r="F12" s="51" t="s">
        <v>4</v>
      </c>
      <c r="G12" s="26" t="s">
        <v>7</v>
      </c>
      <c r="H12" s="27"/>
      <c r="I12" s="27"/>
      <c r="J12" s="27"/>
      <c r="K12" s="28"/>
      <c r="L12" s="48" t="s">
        <v>14</v>
      </c>
      <c r="M12" s="48" t="s">
        <v>5</v>
      </c>
      <c r="N12" s="48" t="s">
        <v>6</v>
      </c>
      <c r="O12" s="29" t="s">
        <v>23</v>
      </c>
      <c r="P12" s="48" t="s">
        <v>17</v>
      </c>
    </row>
    <row r="13" spans="1:16" ht="103.2" customHeight="1" x14ac:dyDescent="0.3">
      <c r="A13" s="58"/>
      <c r="B13" s="46"/>
      <c r="C13" s="47"/>
      <c r="D13" s="50"/>
      <c r="E13" s="49"/>
      <c r="F13" s="50"/>
      <c r="G13" s="24" t="s">
        <v>25</v>
      </c>
      <c r="H13" s="24" t="s">
        <v>26</v>
      </c>
      <c r="I13" s="24" t="s">
        <v>27</v>
      </c>
      <c r="J13" s="14" t="s">
        <v>18</v>
      </c>
      <c r="K13" s="14" t="s">
        <v>21</v>
      </c>
      <c r="L13" s="49"/>
      <c r="M13" s="49"/>
      <c r="N13" s="49"/>
      <c r="O13" s="30"/>
      <c r="P13" s="50"/>
    </row>
    <row r="14" spans="1:16" ht="85.2" customHeight="1" x14ac:dyDescent="0.3">
      <c r="A14" s="9">
        <v>2</v>
      </c>
      <c r="B14" s="33" t="s">
        <v>29</v>
      </c>
      <c r="C14" s="34"/>
      <c r="D14" s="25" t="s">
        <v>30</v>
      </c>
      <c r="E14" s="15" t="s">
        <v>28</v>
      </c>
      <c r="F14" s="23" t="s">
        <v>34</v>
      </c>
      <c r="G14" s="21">
        <v>4251.4799999999996</v>
      </c>
      <c r="H14" s="21">
        <v>4270</v>
      </c>
      <c r="I14" s="21">
        <v>4300</v>
      </c>
      <c r="J14" s="16" t="s">
        <v>20</v>
      </c>
      <c r="K14" s="18">
        <v>3</v>
      </c>
      <c r="L14" s="17">
        <f t="shared" ref="L14" si="0">SQRT(((SUM((POWER(G14-N14,2)),(POWER(H14-N14,2)),(POWER(I14-N14,2)))/(K14-1))))</f>
        <v>24.48530443619893</v>
      </c>
      <c r="M14" s="19">
        <f t="shared" ref="M14" si="1">(L14*100)/N14</f>
        <v>0.57291290325763322</v>
      </c>
      <c r="N14" s="16">
        <f t="shared" ref="N14" si="2">(G14+H14+I14)/3</f>
        <v>4273.8266666666668</v>
      </c>
      <c r="O14" s="21">
        <f>G14</f>
        <v>4251.4799999999996</v>
      </c>
      <c r="P14" s="16">
        <f t="shared" ref="P14" si="3">F14*O14</f>
        <v>51017.759999999995</v>
      </c>
    </row>
    <row r="15" spans="1:16" ht="26.25" customHeight="1" x14ac:dyDescent="0.3">
      <c r="A15" s="11"/>
      <c r="B15" s="8"/>
      <c r="C15" s="8"/>
      <c r="D15" s="8"/>
      <c r="E15" s="8"/>
      <c r="F15" s="22" t="s">
        <v>11</v>
      </c>
      <c r="G15" s="21" t="s">
        <v>33</v>
      </c>
      <c r="H15" s="16">
        <f>SUM(H14:H14)</f>
        <v>4270</v>
      </c>
      <c r="I15" s="21">
        <v>4200</v>
      </c>
      <c r="J15" s="8"/>
      <c r="K15" s="8"/>
      <c r="L15" s="8" t="s">
        <v>16</v>
      </c>
      <c r="M15" s="8"/>
      <c r="N15" s="9" t="s">
        <v>11</v>
      </c>
      <c r="O15" s="16">
        <f>SUM(O14:O14)</f>
        <v>4251.4799999999996</v>
      </c>
      <c r="P15" s="16">
        <f>SUM(P14:P14)</f>
        <v>51017.759999999995</v>
      </c>
    </row>
    <row r="16" spans="1:16" x14ac:dyDescent="0.3">
      <c r="A16" s="12"/>
      <c r="L16" s="1" t="s">
        <v>16</v>
      </c>
      <c r="N16" s="13"/>
      <c r="O16" s="13"/>
      <c r="P16" s="20"/>
    </row>
    <row r="17" spans="1:16" ht="39.9" customHeight="1" x14ac:dyDescent="0.3">
      <c r="A17" s="38" t="s">
        <v>35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40" t="s">
        <v>16</v>
      </c>
      <c r="O17" s="40"/>
      <c r="P17" s="41"/>
    </row>
    <row r="18" spans="1:16" ht="33.75" customHeight="1" x14ac:dyDescent="0.3">
      <c r="A18" s="31" t="s">
        <v>24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ht="15" customHeight="1" x14ac:dyDescent="0.3">
      <c r="A19" s="36" t="s">
        <v>32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</row>
    <row r="20" spans="1:16" ht="39.9" customHeight="1" x14ac:dyDescent="0.3">
      <c r="N20" s="1" t="s">
        <v>15</v>
      </c>
    </row>
    <row r="21" spans="1:16" ht="15" customHeight="1" x14ac:dyDescent="0.3">
      <c r="A21" s="36" t="s">
        <v>12</v>
      </c>
      <c r="B21" s="36"/>
      <c r="C21" s="36"/>
    </row>
    <row r="22" spans="1:16" ht="20.100000000000001" customHeight="1" x14ac:dyDescent="0.3">
      <c r="A22" s="37" t="s">
        <v>31</v>
      </c>
      <c r="B22" s="37"/>
      <c r="C22" s="37"/>
      <c r="D22" s="37"/>
    </row>
    <row r="23" spans="1:16" ht="15" customHeight="1" x14ac:dyDescent="0.3">
      <c r="A23" s="35" t="s">
        <v>13</v>
      </c>
      <c r="B23" s="35"/>
      <c r="C23" s="35"/>
      <c r="D23" s="35"/>
    </row>
  </sheetData>
  <mergeCells count="25"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  <mergeCell ref="A12:A13"/>
    <mergeCell ref="G12:K12"/>
    <mergeCell ref="O12:O13"/>
    <mergeCell ref="A18:P18"/>
    <mergeCell ref="B14:C14"/>
    <mergeCell ref="A23:D23"/>
    <mergeCell ref="A19:P19"/>
    <mergeCell ref="A21:C21"/>
    <mergeCell ref="A22:D22"/>
    <mergeCell ref="A17:P17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Наталья</cp:lastModifiedBy>
  <cp:lastPrinted>2023-06-01T15:08:22Z</cp:lastPrinted>
  <dcterms:created xsi:type="dcterms:W3CDTF">2023-02-03T13:24:35Z</dcterms:created>
  <dcterms:modified xsi:type="dcterms:W3CDTF">2026-04-06T13:55:32Z</dcterms:modified>
</cp:coreProperties>
</file>