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570" windowWidth="22995" windowHeight="9930" tabRatio="601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O870" i="1" l="1"/>
  <c r="N870" i="1"/>
  <c r="M870" i="1"/>
  <c r="L870" i="1"/>
  <c r="K870" i="1"/>
  <c r="J870" i="1"/>
  <c r="I870" i="1"/>
  <c r="H870" i="1"/>
  <c r="G870" i="1"/>
  <c r="F870" i="1"/>
  <c r="E870" i="1"/>
  <c r="D870" i="1"/>
  <c r="O867" i="1"/>
  <c r="N867" i="1"/>
  <c r="M867" i="1"/>
  <c r="L867" i="1"/>
  <c r="K867" i="1"/>
  <c r="J867" i="1"/>
  <c r="I867" i="1"/>
  <c r="H867" i="1"/>
  <c r="G867" i="1"/>
  <c r="F867" i="1"/>
  <c r="E867" i="1"/>
  <c r="D867" i="1"/>
  <c r="O860" i="1"/>
  <c r="N860" i="1"/>
  <c r="M860" i="1"/>
  <c r="L860" i="1"/>
  <c r="K860" i="1"/>
  <c r="J860" i="1"/>
  <c r="I860" i="1"/>
  <c r="H860" i="1"/>
  <c r="G860" i="1"/>
  <c r="F860" i="1"/>
  <c r="E860" i="1"/>
  <c r="D860" i="1"/>
  <c r="O856" i="1"/>
  <c r="N856" i="1"/>
  <c r="M856" i="1"/>
  <c r="L856" i="1"/>
  <c r="K856" i="1"/>
  <c r="J856" i="1"/>
  <c r="I856" i="1"/>
  <c r="H856" i="1"/>
  <c r="G856" i="1"/>
  <c r="F856" i="1"/>
  <c r="E856" i="1"/>
  <c r="D856" i="1"/>
  <c r="O847" i="1"/>
  <c r="N847" i="1"/>
  <c r="M847" i="1"/>
  <c r="L847" i="1"/>
  <c r="K847" i="1"/>
  <c r="J847" i="1"/>
  <c r="I847" i="1"/>
  <c r="H847" i="1"/>
  <c r="G847" i="1"/>
  <c r="F847" i="1"/>
  <c r="E847" i="1"/>
  <c r="D847" i="1"/>
  <c r="O844" i="1"/>
  <c r="O871" i="1" s="1"/>
  <c r="N844" i="1"/>
  <c r="N871" i="1" s="1"/>
  <c r="M844" i="1"/>
  <c r="L844" i="1"/>
  <c r="L871" i="1" s="1"/>
  <c r="K844" i="1"/>
  <c r="K871" i="1" s="1"/>
  <c r="J844" i="1"/>
  <c r="J871" i="1" s="1"/>
  <c r="I844" i="1"/>
  <c r="I871" i="1" s="1"/>
  <c r="H844" i="1"/>
  <c r="H871" i="1" s="1"/>
  <c r="G844" i="1"/>
  <c r="G871" i="1" s="1"/>
  <c r="F844" i="1"/>
  <c r="F871" i="1" s="1"/>
  <c r="E844" i="1"/>
  <c r="D844" i="1"/>
  <c r="D871" i="1" s="1"/>
  <c r="O832" i="1"/>
  <c r="N832" i="1"/>
  <c r="M832" i="1"/>
  <c r="L832" i="1"/>
  <c r="K832" i="1"/>
  <c r="J832" i="1"/>
  <c r="I832" i="1"/>
  <c r="H832" i="1"/>
  <c r="G832" i="1"/>
  <c r="F832" i="1"/>
  <c r="E832" i="1"/>
  <c r="D832" i="1"/>
  <c r="O829" i="1"/>
  <c r="N829" i="1"/>
  <c r="M829" i="1"/>
  <c r="L829" i="1"/>
  <c r="K829" i="1"/>
  <c r="J829" i="1"/>
  <c r="I829" i="1"/>
  <c r="H829" i="1"/>
  <c r="G829" i="1"/>
  <c r="F829" i="1"/>
  <c r="E829" i="1"/>
  <c r="D829" i="1"/>
  <c r="O822" i="1"/>
  <c r="N822" i="1"/>
  <c r="M822" i="1"/>
  <c r="L822" i="1"/>
  <c r="K822" i="1"/>
  <c r="J822" i="1"/>
  <c r="I822" i="1"/>
  <c r="H822" i="1"/>
  <c r="G822" i="1"/>
  <c r="F822" i="1"/>
  <c r="E822" i="1"/>
  <c r="D822" i="1"/>
  <c r="O818" i="1"/>
  <c r="N818" i="1"/>
  <c r="M818" i="1"/>
  <c r="L818" i="1"/>
  <c r="K818" i="1"/>
  <c r="J818" i="1"/>
  <c r="I818" i="1"/>
  <c r="H818" i="1"/>
  <c r="G818" i="1"/>
  <c r="F818" i="1"/>
  <c r="E818" i="1"/>
  <c r="D818" i="1"/>
  <c r="O809" i="1"/>
  <c r="N809" i="1"/>
  <c r="M809" i="1"/>
  <c r="L809" i="1"/>
  <c r="K809" i="1"/>
  <c r="J809" i="1"/>
  <c r="I809" i="1"/>
  <c r="H809" i="1"/>
  <c r="G809" i="1"/>
  <c r="F809" i="1"/>
  <c r="E809" i="1"/>
  <c r="D809" i="1"/>
  <c r="O805" i="1"/>
  <c r="N805" i="1"/>
  <c r="M805" i="1"/>
  <c r="L805" i="1"/>
  <c r="K805" i="1"/>
  <c r="J805" i="1"/>
  <c r="I805" i="1"/>
  <c r="H805" i="1"/>
  <c r="G805" i="1"/>
  <c r="F805" i="1"/>
  <c r="E805" i="1"/>
  <c r="D805" i="1"/>
  <c r="O791" i="1"/>
  <c r="N791" i="1"/>
  <c r="M791" i="1"/>
  <c r="L791" i="1"/>
  <c r="K791" i="1"/>
  <c r="J791" i="1"/>
  <c r="I791" i="1"/>
  <c r="H791" i="1"/>
  <c r="G791" i="1"/>
  <c r="F791" i="1"/>
  <c r="E791" i="1"/>
  <c r="D791" i="1"/>
  <c r="O788" i="1"/>
  <c r="N788" i="1"/>
  <c r="M788" i="1"/>
  <c r="L788" i="1"/>
  <c r="K788" i="1"/>
  <c r="J788" i="1"/>
  <c r="I788" i="1"/>
  <c r="H788" i="1"/>
  <c r="G788" i="1"/>
  <c r="F788" i="1"/>
  <c r="E788" i="1"/>
  <c r="D788" i="1"/>
  <c r="O781" i="1"/>
  <c r="N781" i="1"/>
  <c r="M781" i="1"/>
  <c r="L781" i="1"/>
  <c r="K781" i="1"/>
  <c r="J781" i="1"/>
  <c r="I781" i="1"/>
  <c r="H781" i="1"/>
  <c r="G781" i="1"/>
  <c r="F781" i="1"/>
  <c r="E781" i="1"/>
  <c r="D781" i="1"/>
  <c r="O777" i="1"/>
  <c r="N777" i="1"/>
  <c r="M777" i="1"/>
  <c r="L777" i="1"/>
  <c r="K777" i="1"/>
  <c r="J777" i="1"/>
  <c r="I777" i="1"/>
  <c r="H777" i="1"/>
  <c r="G777" i="1"/>
  <c r="F777" i="1"/>
  <c r="E777" i="1"/>
  <c r="D777" i="1"/>
  <c r="O769" i="1"/>
  <c r="N769" i="1"/>
  <c r="M769" i="1"/>
  <c r="L769" i="1"/>
  <c r="K769" i="1"/>
  <c r="J769" i="1"/>
  <c r="I769" i="1"/>
  <c r="H769" i="1"/>
  <c r="G769" i="1"/>
  <c r="F769" i="1"/>
  <c r="E769" i="1"/>
  <c r="D769" i="1"/>
  <c r="O766" i="1"/>
  <c r="N766" i="1"/>
  <c r="M766" i="1"/>
  <c r="L766" i="1"/>
  <c r="K766" i="1"/>
  <c r="J766" i="1"/>
  <c r="J792" i="1" s="1"/>
  <c r="I766" i="1"/>
  <c r="H766" i="1"/>
  <c r="G766" i="1"/>
  <c r="F766" i="1"/>
  <c r="E766" i="1"/>
  <c r="D766" i="1"/>
  <c r="O752" i="1"/>
  <c r="N752" i="1"/>
  <c r="M752" i="1"/>
  <c r="L752" i="1"/>
  <c r="K752" i="1"/>
  <c r="J752" i="1"/>
  <c r="I752" i="1"/>
  <c r="H752" i="1"/>
  <c r="G752" i="1"/>
  <c r="F752" i="1"/>
  <c r="E752" i="1"/>
  <c r="D752" i="1"/>
  <c r="O749" i="1"/>
  <c r="N749" i="1"/>
  <c r="M749" i="1"/>
  <c r="L749" i="1"/>
  <c r="K749" i="1"/>
  <c r="J749" i="1"/>
  <c r="I749" i="1"/>
  <c r="H749" i="1"/>
  <c r="G749" i="1"/>
  <c r="F749" i="1"/>
  <c r="E749" i="1"/>
  <c r="D749" i="1"/>
  <c r="O742" i="1"/>
  <c r="N742" i="1"/>
  <c r="M742" i="1"/>
  <c r="L742" i="1"/>
  <c r="K742" i="1"/>
  <c r="J742" i="1"/>
  <c r="I742" i="1"/>
  <c r="H742" i="1"/>
  <c r="G742" i="1"/>
  <c r="F742" i="1"/>
  <c r="E742" i="1"/>
  <c r="D742" i="1"/>
  <c r="O738" i="1"/>
  <c r="N738" i="1"/>
  <c r="M738" i="1"/>
  <c r="L738" i="1"/>
  <c r="K738" i="1"/>
  <c r="J738" i="1"/>
  <c r="I738" i="1"/>
  <c r="H738" i="1"/>
  <c r="G738" i="1"/>
  <c r="F738" i="1"/>
  <c r="E738" i="1"/>
  <c r="D738" i="1"/>
  <c r="O729" i="1"/>
  <c r="N729" i="1"/>
  <c r="M729" i="1"/>
  <c r="L729" i="1"/>
  <c r="K729" i="1"/>
  <c r="J729" i="1"/>
  <c r="I729" i="1"/>
  <c r="H729" i="1"/>
  <c r="G729" i="1"/>
  <c r="F729" i="1"/>
  <c r="E729" i="1"/>
  <c r="D729" i="1"/>
  <c r="O725" i="1"/>
  <c r="N725" i="1"/>
  <c r="M725" i="1"/>
  <c r="L725" i="1"/>
  <c r="K725" i="1"/>
  <c r="J725" i="1"/>
  <c r="I725" i="1"/>
  <c r="H725" i="1"/>
  <c r="G725" i="1"/>
  <c r="F725" i="1"/>
  <c r="E725" i="1"/>
  <c r="D725" i="1"/>
  <c r="O712" i="1"/>
  <c r="N712" i="1"/>
  <c r="M712" i="1"/>
  <c r="L712" i="1"/>
  <c r="K712" i="1"/>
  <c r="J712" i="1"/>
  <c r="I712" i="1"/>
  <c r="H712" i="1"/>
  <c r="G712" i="1"/>
  <c r="F712" i="1"/>
  <c r="E712" i="1"/>
  <c r="D712" i="1"/>
  <c r="O709" i="1"/>
  <c r="N709" i="1"/>
  <c r="M709" i="1"/>
  <c r="L709" i="1"/>
  <c r="K709" i="1"/>
  <c r="J709" i="1"/>
  <c r="I709" i="1"/>
  <c r="H709" i="1"/>
  <c r="G709" i="1"/>
  <c r="F709" i="1"/>
  <c r="E709" i="1"/>
  <c r="D709" i="1"/>
  <c r="O701" i="1"/>
  <c r="N701" i="1"/>
  <c r="M701" i="1"/>
  <c r="L701" i="1"/>
  <c r="K701" i="1"/>
  <c r="J701" i="1"/>
  <c r="I701" i="1"/>
  <c r="H701" i="1"/>
  <c r="G701" i="1"/>
  <c r="F701" i="1"/>
  <c r="E701" i="1"/>
  <c r="D701" i="1"/>
  <c r="O697" i="1"/>
  <c r="N697" i="1"/>
  <c r="M697" i="1"/>
  <c r="L697" i="1"/>
  <c r="K697" i="1"/>
  <c r="J697" i="1"/>
  <c r="I697" i="1"/>
  <c r="H697" i="1"/>
  <c r="G697" i="1"/>
  <c r="F697" i="1"/>
  <c r="E697" i="1"/>
  <c r="D697" i="1"/>
  <c r="O688" i="1"/>
  <c r="N688" i="1"/>
  <c r="M688" i="1"/>
  <c r="L688" i="1"/>
  <c r="K688" i="1"/>
  <c r="J688" i="1"/>
  <c r="I688" i="1"/>
  <c r="H688" i="1"/>
  <c r="G688" i="1"/>
  <c r="F688" i="1"/>
  <c r="E688" i="1"/>
  <c r="D688" i="1"/>
  <c r="O685" i="1"/>
  <c r="N685" i="1"/>
  <c r="M685" i="1"/>
  <c r="L685" i="1"/>
  <c r="K685" i="1"/>
  <c r="J685" i="1"/>
  <c r="I685" i="1"/>
  <c r="H685" i="1"/>
  <c r="G685" i="1"/>
  <c r="F685" i="1"/>
  <c r="E685" i="1"/>
  <c r="D685" i="1"/>
  <c r="O671" i="1"/>
  <c r="N671" i="1"/>
  <c r="M671" i="1"/>
  <c r="L671" i="1"/>
  <c r="K671" i="1"/>
  <c r="J671" i="1"/>
  <c r="I671" i="1"/>
  <c r="H671" i="1"/>
  <c r="G671" i="1"/>
  <c r="F671" i="1"/>
  <c r="E671" i="1"/>
  <c r="D671" i="1"/>
  <c r="O668" i="1"/>
  <c r="N668" i="1"/>
  <c r="M668" i="1"/>
  <c r="L668" i="1"/>
  <c r="K668" i="1"/>
  <c r="J668" i="1"/>
  <c r="I668" i="1"/>
  <c r="H668" i="1"/>
  <c r="G668" i="1"/>
  <c r="F668" i="1"/>
  <c r="E668" i="1"/>
  <c r="D668" i="1"/>
  <c r="O661" i="1"/>
  <c r="N661" i="1"/>
  <c r="M661" i="1"/>
  <c r="L661" i="1"/>
  <c r="K661" i="1"/>
  <c r="J661" i="1"/>
  <c r="I661" i="1"/>
  <c r="H661" i="1"/>
  <c r="G661" i="1"/>
  <c r="F661" i="1"/>
  <c r="E661" i="1"/>
  <c r="D661" i="1"/>
  <c r="O657" i="1"/>
  <c r="N657" i="1"/>
  <c r="M657" i="1"/>
  <c r="L657" i="1"/>
  <c r="K657" i="1"/>
  <c r="J657" i="1"/>
  <c r="I657" i="1"/>
  <c r="H657" i="1"/>
  <c r="G657" i="1"/>
  <c r="F657" i="1"/>
  <c r="E657" i="1"/>
  <c r="D657" i="1"/>
  <c r="O648" i="1"/>
  <c r="N648" i="1"/>
  <c r="M648" i="1"/>
  <c r="L648" i="1"/>
  <c r="K648" i="1"/>
  <c r="J648" i="1"/>
  <c r="I648" i="1"/>
  <c r="H648" i="1"/>
  <c r="G648" i="1"/>
  <c r="F648" i="1"/>
  <c r="E648" i="1"/>
  <c r="D648" i="1"/>
  <c r="O645" i="1"/>
  <c r="N645" i="1"/>
  <c r="M645" i="1"/>
  <c r="L645" i="1"/>
  <c r="K645" i="1"/>
  <c r="J645" i="1"/>
  <c r="I645" i="1"/>
  <c r="H645" i="1"/>
  <c r="G645" i="1"/>
  <c r="F645" i="1"/>
  <c r="E645" i="1"/>
  <c r="D645" i="1"/>
  <c r="O631" i="1"/>
  <c r="N631" i="1"/>
  <c r="M631" i="1"/>
  <c r="L631" i="1"/>
  <c r="K631" i="1"/>
  <c r="J631" i="1"/>
  <c r="I631" i="1"/>
  <c r="H631" i="1"/>
  <c r="G631" i="1"/>
  <c r="F631" i="1"/>
  <c r="E631" i="1"/>
  <c r="D631" i="1"/>
  <c r="O628" i="1"/>
  <c r="N628" i="1"/>
  <c r="M628" i="1"/>
  <c r="L628" i="1"/>
  <c r="K628" i="1"/>
  <c r="J628" i="1"/>
  <c r="I628" i="1"/>
  <c r="H628" i="1"/>
  <c r="G628" i="1"/>
  <c r="F628" i="1"/>
  <c r="E628" i="1"/>
  <c r="D628" i="1"/>
  <c r="O621" i="1"/>
  <c r="N621" i="1"/>
  <c r="M621" i="1"/>
  <c r="L621" i="1"/>
  <c r="K621" i="1"/>
  <c r="J621" i="1"/>
  <c r="I621" i="1"/>
  <c r="H621" i="1"/>
  <c r="G621" i="1"/>
  <c r="F621" i="1"/>
  <c r="E621" i="1"/>
  <c r="D621" i="1"/>
  <c r="O617" i="1"/>
  <c r="N617" i="1"/>
  <c r="M617" i="1"/>
  <c r="L617" i="1"/>
  <c r="K617" i="1"/>
  <c r="J617" i="1"/>
  <c r="I617" i="1"/>
  <c r="H617" i="1"/>
  <c r="G617" i="1"/>
  <c r="F617" i="1"/>
  <c r="E617" i="1"/>
  <c r="D617" i="1"/>
  <c r="O608" i="1"/>
  <c r="N608" i="1"/>
  <c r="M608" i="1"/>
  <c r="L608" i="1"/>
  <c r="K608" i="1"/>
  <c r="J608" i="1"/>
  <c r="I608" i="1"/>
  <c r="H608" i="1"/>
  <c r="G608" i="1"/>
  <c r="F608" i="1"/>
  <c r="E608" i="1"/>
  <c r="D608" i="1"/>
  <c r="O604" i="1"/>
  <c r="N604" i="1"/>
  <c r="M604" i="1"/>
  <c r="L604" i="1"/>
  <c r="K604" i="1"/>
  <c r="J604" i="1"/>
  <c r="J632" i="1" s="1"/>
  <c r="I604" i="1"/>
  <c r="H604" i="1"/>
  <c r="G604" i="1"/>
  <c r="F604" i="1"/>
  <c r="E604" i="1"/>
  <c r="D604" i="1"/>
  <c r="O589" i="1"/>
  <c r="N589" i="1"/>
  <c r="M589" i="1"/>
  <c r="L589" i="1"/>
  <c r="K589" i="1"/>
  <c r="J589" i="1"/>
  <c r="I589" i="1"/>
  <c r="H589" i="1"/>
  <c r="G589" i="1"/>
  <c r="F589" i="1"/>
  <c r="E589" i="1"/>
  <c r="D589" i="1"/>
  <c r="O586" i="1"/>
  <c r="N586" i="1"/>
  <c r="M586" i="1"/>
  <c r="L586" i="1"/>
  <c r="K586" i="1"/>
  <c r="J586" i="1"/>
  <c r="I586" i="1"/>
  <c r="H586" i="1"/>
  <c r="G586" i="1"/>
  <c r="F586" i="1"/>
  <c r="E586" i="1"/>
  <c r="D586" i="1"/>
  <c r="O579" i="1"/>
  <c r="N579" i="1"/>
  <c r="M579" i="1"/>
  <c r="L579" i="1"/>
  <c r="K579" i="1"/>
  <c r="J579" i="1"/>
  <c r="I579" i="1"/>
  <c r="H579" i="1"/>
  <c r="G579" i="1"/>
  <c r="F579" i="1"/>
  <c r="E579" i="1"/>
  <c r="D579" i="1"/>
  <c r="O575" i="1"/>
  <c r="N575" i="1"/>
  <c r="M575" i="1"/>
  <c r="L575" i="1"/>
  <c r="K575" i="1"/>
  <c r="J575" i="1"/>
  <c r="I575" i="1"/>
  <c r="H575" i="1"/>
  <c r="G575" i="1"/>
  <c r="F575" i="1"/>
  <c r="E575" i="1"/>
  <c r="D575" i="1"/>
  <c r="O566" i="1"/>
  <c r="N566" i="1"/>
  <c r="M566" i="1"/>
  <c r="L566" i="1"/>
  <c r="K566" i="1"/>
  <c r="J566" i="1"/>
  <c r="I566" i="1"/>
  <c r="H566" i="1"/>
  <c r="G566" i="1"/>
  <c r="F566" i="1"/>
  <c r="E566" i="1"/>
  <c r="D566" i="1"/>
  <c r="O563" i="1"/>
  <c r="N563" i="1"/>
  <c r="M563" i="1"/>
  <c r="L563" i="1"/>
  <c r="K563" i="1"/>
  <c r="J563" i="1"/>
  <c r="I563" i="1"/>
  <c r="H563" i="1"/>
  <c r="G563" i="1"/>
  <c r="F563" i="1"/>
  <c r="E563" i="1"/>
  <c r="D563" i="1"/>
  <c r="O549" i="1"/>
  <c r="N549" i="1"/>
  <c r="M549" i="1"/>
  <c r="L549" i="1"/>
  <c r="K549" i="1"/>
  <c r="J549" i="1"/>
  <c r="I549" i="1"/>
  <c r="H549" i="1"/>
  <c r="G549" i="1"/>
  <c r="F549" i="1"/>
  <c r="E549" i="1"/>
  <c r="D549" i="1"/>
  <c r="O546" i="1"/>
  <c r="N546" i="1"/>
  <c r="M546" i="1"/>
  <c r="L546" i="1"/>
  <c r="K546" i="1"/>
  <c r="J546" i="1"/>
  <c r="I546" i="1"/>
  <c r="H546" i="1"/>
  <c r="G546" i="1"/>
  <c r="F546" i="1"/>
  <c r="E546" i="1"/>
  <c r="D546" i="1"/>
  <c r="O538" i="1"/>
  <c r="N538" i="1"/>
  <c r="M538" i="1"/>
  <c r="L538" i="1"/>
  <c r="K538" i="1"/>
  <c r="J538" i="1"/>
  <c r="I538" i="1"/>
  <c r="H538" i="1"/>
  <c r="G538" i="1"/>
  <c r="F538" i="1"/>
  <c r="E538" i="1"/>
  <c r="D538" i="1"/>
  <c r="O534" i="1"/>
  <c r="N534" i="1"/>
  <c r="M534" i="1"/>
  <c r="L534" i="1"/>
  <c r="K534" i="1"/>
  <c r="J534" i="1"/>
  <c r="I534" i="1"/>
  <c r="H534" i="1"/>
  <c r="G534" i="1"/>
  <c r="F534" i="1"/>
  <c r="E534" i="1"/>
  <c r="D534" i="1"/>
  <c r="O525" i="1"/>
  <c r="N525" i="1"/>
  <c r="M525" i="1"/>
  <c r="L525" i="1"/>
  <c r="K525" i="1"/>
  <c r="J525" i="1"/>
  <c r="I525" i="1"/>
  <c r="H525" i="1"/>
  <c r="G525" i="1"/>
  <c r="F525" i="1"/>
  <c r="E525" i="1"/>
  <c r="D525" i="1"/>
  <c r="O521" i="1"/>
  <c r="N521" i="1"/>
  <c r="M521" i="1"/>
  <c r="L521" i="1"/>
  <c r="K521" i="1"/>
  <c r="J521" i="1"/>
  <c r="I521" i="1"/>
  <c r="H521" i="1"/>
  <c r="G521" i="1"/>
  <c r="F521" i="1"/>
  <c r="E521" i="1"/>
  <c r="D521" i="1"/>
  <c r="O508" i="1"/>
  <c r="N508" i="1"/>
  <c r="M508" i="1"/>
  <c r="L508" i="1"/>
  <c r="K508" i="1"/>
  <c r="J508" i="1"/>
  <c r="I508" i="1"/>
  <c r="H508" i="1"/>
  <c r="G508" i="1"/>
  <c r="F508" i="1"/>
  <c r="E508" i="1"/>
  <c r="D508" i="1"/>
  <c r="O505" i="1"/>
  <c r="N505" i="1"/>
  <c r="M505" i="1"/>
  <c r="L505" i="1"/>
  <c r="K505" i="1"/>
  <c r="J505" i="1"/>
  <c r="I505" i="1"/>
  <c r="H505" i="1"/>
  <c r="G505" i="1"/>
  <c r="F505" i="1"/>
  <c r="E505" i="1"/>
  <c r="D505" i="1"/>
  <c r="O498" i="1"/>
  <c r="N498" i="1"/>
  <c r="M498" i="1"/>
  <c r="L498" i="1"/>
  <c r="K498" i="1"/>
  <c r="J498" i="1"/>
  <c r="I498" i="1"/>
  <c r="H498" i="1"/>
  <c r="G498" i="1"/>
  <c r="F498" i="1"/>
  <c r="E498" i="1"/>
  <c r="D498" i="1"/>
  <c r="O494" i="1"/>
  <c r="N494" i="1"/>
  <c r="M494" i="1"/>
  <c r="L494" i="1"/>
  <c r="K494" i="1"/>
  <c r="J494" i="1"/>
  <c r="I494" i="1"/>
  <c r="H494" i="1"/>
  <c r="G494" i="1"/>
  <c r="F494" i="1"/>
  <c r="E494" i="1"/>
  <c r="D494" i="1"/>
  <c r="O486" i="1"/>
  <c r="N486" i="1"/>
  <c r="M486" i="1"/>
  <c r="L486" i="1"/>
  <c r="K486" i="1"/>
  <c r="J486" i="1"/>
  <c r="I486" i="1"/>
  <c r="H486" i="1"/>
  <c r="G486" i="1"/>
  <c r="F486" i="1"/>
  <c r="E486" i="1"/>
  <c r="D486" i="1"/>
  <c r="O483" i="1"/>
  <c r="O509" i="1" s="1"/>
  <c r="N483" i="1"/>
  <c r="N509" i="1" s="1"/>
  <c r="M483" i="1"/>
  <c r="L483" i="1"/>
  <c r="L509" i="1" s="1"/>
  <c r="K483" i="1"/>
  <c r="K509" i="1" s="1"/>
  <c r="J483" i="1"/>
  <c r="J509" i="1" s="1"/>
  <c r="I483" i="1"/>
  <c r="I509" i="1" s="1"/>
  <c r="H483" i="1"/>
  <c r="H509" i="1" s="1"/>
  <c r="G483" i="1"/>
  <c r="G509" i="1" s="1"/>
  <c r="F483" i="1"/>
  <c r="F509" i="1" s="1"/>
  <c r="E483" i="1"/>
  <c r="E509" i="1" s="1"/>
  <c r="D483" i="1"/>
  <c r="D509" i="1" s="1"/>
  <c r="O469" i="1"/>
  <c r="N469" i="1"/>
  <c r="M469" i="1"/>
  <c r="L469" i="1"/>
  <c r="K469" i="1"/>
  <c r="J469" i="1"/>
  <c r="I469" i="1"/>
  <c r="H469" i="1"/>
  <c r="G469" i="1"/>
  <c r="F469" i="1"/>
  <c r="E469" i="1"/>
  <c r="D469" i="1"/>
  <c r="O466" i="1"/>
  <c r="N466" i="1"/>
  <c r="M466" i="1"/>
  <c r="L466" i="1"/>
  <c r="K466" i="1"/>
  <c r="J466" i="1"/>
  <c r="I466" i="1"/>
  <c r="H466" i="1"/>
  <c r="G466" i="1"/>
  <c r="F466" i="1"/>
  <c r="E466" i="1"/>
  <c r="D466" i="1"/>
  <c r="O459" i="1"/>
  <c r="N459" i="1"/>
  <c r="M459" i="1"/>
  <c r="L459" i="1"/>
  <c r="K459" i="1"/>
  <c r="J459" i="1"/>
  <c r="I459" i="1"/>
  <c r="H459" i="1"/>
  <c r="G459" i="1"/>
  <c r="F459" i="1"/>
  <c r="E459" i="1"/>
  <c r="D459" i="1"/>
  <c r="O455" i="1"/>
  <c r="N455" i="1"/>
  <c r="M455" i="1"/>
  <c r="L455" i="1"/>
  <c r="K455" i="1"/>
  <c r="J455" i="1"/>
  <c r="I455" i="1"/>
  <c r="H455" i="1"/>
  <c r="G455" i="1"/>
  <c r="F455" i="1"/>
  <c r="E455" i="1"/>
  <c r="D455" i="1"/>
  <c r="O446" i="1"/>
  <c r="N446" i="1"/>
  <c r="M446" i="1"/>
  <c r="L446" i="1"/>
  <c r="K446" i="1"/>
  <c r="J446" i="1"/>
  <c r="I446" i="1"/>
  <c r="H446" i="1"/>
  <c r="G446" i="1"/>
  <c r="F446" i="1"/>
  <c r="E446" i="1"/>
  <c r="D446" i="1"/>
  <c r="O443" i="1"/>
  <c r="O470" i="1" s="1"/>
  <c r="N443" i="1"/>
  <c r="N470" i="1" s="1"/>
  <c r="M443" i="1"/>
  <c r="M470" i="1" s="1"/>
  <c r="L443" i="1"/>
  <c r="L470" i="1" s="1"/>
  <c r="K443" i="1"/>
  <c r="K470" i="1" s="1"/>
  <c r="J443" i="1"/>
  <c r="J470" i="1" s="1"/>
  <c r="I443" i="1"/>
  <c r="I470" i="1" s="1"/>
  <c r="H443" i="1"/>
  <c r="H470" i="1" s="1"/>
  <c r="G443" i="1"/>
  <c r="G470" i="1" s="1"/>
  <c r="F443" i="1"/>
  <c r="F470" i="1" s="1"/>
  <c r="E443" i="1"/>
  <c r="E470" i="1" s="1"/>
  <c r="D443" i="1"/>
  <c r="D470" i="1" s="1"/>
  <c r="E871" i="1" l="1"/>
  <c r="M871" i="1"/>
  <c r="J590" i="1"/>
  <c r="M509" i="1"/>
  <c r="J753" i="1"/>
  <c r="F550" i="1"/>
  <c r="F590" i="1"/>
  <c r="F713" i="1"/>
  <c r="F753" i="1"/>
  <c r="D550" i="1"/>
  <c r="H550" i="1"/>
  <c r="L550" i="1"/>
  <c r="G590" i="1"/>
  <c r="K590" i="1"/>
  <c r="O590" i="1"/>
  <c r="E632" i="1"/>
  <c r="I632" i="1"/>
  <c r="M632" i="1"/>
  <c r="D672" i="1"/>
  <c r="H672" i="1"/>
  <c r="L672" i="1"/>
  <c r="D713" i="1"/>
  <c r="H713" i="1"/>
  <c r="L713" i="1"/>
  <c r="G753" i="1"/>
  <c r="K753" i="1"/>
  <c r="O753" i="1"/>
  <c r="E792" i="1"/>
  <c r="I792" i="1"/>
  <c r="M792" i="1"/>
  <c r="D833" i="1"/>
  <c r="H833" i="1"/>
  <c r="L833" i="1"/>
  <c r="E550" i="1"/>
  <c r="I550" i="1"/>
  <c r="M550" i="1"/>
  <c r="D590" i="1"/>
  <c r="H590" i="1"/>
  <c r="L590" i="1"/>
  <c r="F632" i="1"/>
  <c r="N632" i="1"/>
  <c r="E672" i="1"/>
  <c r="I672" i="1"/>
  <c r="M672" i="1"/>
  <c r="E713" i="1"/>
  <c r="I713" i="1"/>
  <c r="M713" i="1"/>
  <c r="D753" i="1"/>
  <c r="H753" i="1"/>
  <c r="L753" i="1"/>
  <c r="F792" i="1"/>
  <c r="N792" i="1"/>
  <c r="E833" i="1"/>
  <c r="I833" i="1"/>
  <c r="M833" i="1"/>
  <c r="J550" i="1"/>
  <c r="N550" i="1"/>
  <c r="E590" i="1"/>
  <c r="I590" i="1"/>
  <c r="M590" i="1"/>
  <c r="G632" i="1"/>
  <c r="K632" i="1"/>
  <c r="O632" i="1"/>
  <c r="F672" i="1"/>
  <c r="J672" i="1"/>
  <c r="N672" i="1"/>
  <c r="J713" i="1"/>
  <c r="N713" i="1"/>
  <c r="E753" i="1"/>
  <c r="I753" i="1"/>
  <c r="M753" i="1"/>
  <c r="G792" i="1"/>
  <c r="K792" i="1"/>
  <c r="O792" i="1"/>
  <c r="F833" i="1"/>
  <c r="J833" i="1"/>
  <c r="G550" i="1"/>
  <c r="K550" i="1"/>
  <c r="O550" i="1"/>
  <c r="N590" i="1"/>
  <c r="D632" i="1"/>
  <c r="H632" i="1"/>
  <c r="L632" i="1"/>
  <c r="G672" i="1"/>
  <c r="K672" i="1"/>
  <c r="O672" i="1"/>
  <c r="G713" i="1"/>
  <c r="K713" i="1"/>
  <c r="O713" i="1"/>
  <c r="N753" i="1"/>
  <c r="D792" i="1"/>
  <c r="H792" i="1"/>
  <c r="L792" i="1"/>
  <c r="G833" i="1"/>
  <c r="K833" i="1"/>
  <c r="O833" i="1"/>
  <c r="N833" i="1"/>
  <c r="E408" i="1"/>
  <c r="F408" i="1"/>
  <c r="G408" i="1"/>
  <c r="H408" i="1"/>
  <c r="I408" i="1"/>
  <c r="J408" i="1"/>
  <c r="K408" i="1"/>
  <c r="L408" i="1"/>
  <c r="M408" i="1"/>
  <c r="N408" i="1"/>
  <c r="O408" i="1"/>
  <c r="D408" i="1"/>
  <c r="E124" i="1" l="1"/>
  <c r="F124" i="1"/>
  <c r="G124" i="1"/>
  <c r="H124" i="1"/>
  <c r="I124" i="1"/>
  <c r="J124" i="1"/>
  <c r="K124" i="1"/>
  <c r="L124" i="1"/>
  <c r="M124" i="1"/>
  <c r="N124" i="1"/>
  <c r="O124" i="1"/>
  <c r="D124" i="1"/>
  <c r="E85" i="1" l="1"/>
  <c r="F85" i="1"/>
  <c r="G85" i="1"/>
  <c r="H85" i="1"/>
  <c r="I85" i="1"/>
  <c r="J85" i="1"/>
  <c r="K85" i="1"/>
  <c r="L85" i="1"/>
  <c r="M85" i="1"/>
  <c r="N85" i="1"/>
  <c r="O85" i="1"/>
  <c r="D85" i="1"/>
  <c r="O328" i="1" l="1"/>
  <c r="N328" i="1"/>
  <c r="M328" i="1"/>
  <c r="L328" i="1"/>
  <c r="K328" i="1"/>
  <c r="J328" i="1"/>
  <c r="I328" i="1"/>
  <c r="H328" i="1"/>
  <c r="G328" i="1"/>
  <c r="F328" i="1"/>
  <c r="E328" i="1"/>
  <c r="D328" i="1"/>
  <c r="O207" i="1"/>
  <c r="N207" i="1"/>
  <c r="M207" i="1"/>
  <c r="L207" i="1"/>
  <c r="K207" i="1"/>
  <c r="J207" i="1"/>
  <c r="I207" i="1"/>
  <c r="H207" i="1"/>
  <c r="G207" i="1"/>
  <c r="F207" i="1"/>
  <c r="E207" i="1"/>
  <c r="D207" i="1"/>
  <c r="E431" i="1" l="1"/>
  <c r="F431" i="1"/>
  <c r="G431" i="1"/>
  <c r="H431" i="1"/>
  <c r="I431" i="1"/>
  <c r="J431" i="1"/>
  <c r="K431" i="1"/>
  <c r="L431" i="1"/>
  <c r="M431" i="1"/>
  <c r="N431" i="1"/>
  <c r="O431" i="1"/>
  <c r="E428" i="1"/>
  <c r="F428" i="1"/>
  <c r="G428" i="1"/>
  <c r="H428" i="1"/>
  <c r="I428" i="1"/>
  <c r="J428" i="1"/>
  <c r="K428" i="1"/>
  <c r="L428" i="1"/>
  <c r="M428" i="1"/>
  <c r="N428" i="1"/>
  <c r="O428" i="1"/>
  <c r="E421" i="1"/>
  <c r="F421" i="1"/>
  <c r="G421" i="1"/>
  <c r="H421" i="1"/>
  <c r="I421" i="1"/>
  <c r="J421" i="1"/>
  <c r="K421" i="1"/>
  <c r="L421" i="1"/>
  <c r="M421" i="1"/>
  <c r="N421" i="1"/>
  <c r="O421" i="1"/>
  <c r="D421" i="1"/>
  <c r="E417" i="1"/>
  <c r="F417" i="1"/>
  <c r="G417" i="1"/>
  <c r="H417" i="1"/>
  <c r="I417" i="1"/>
  <c r="J417" i="1"/>
  <c r="K417" i="1"/>
  <c r="L417" i="1"/>
  <c r="M417" i="1"/>
  <c r="N417" i="1"/>
  <c r="O417" i="1"/>
  <c r="E404" i="1"/>
  <c r="F404" i="1"/>
  <c r="G404" i="1"/>
  <c r="H404" i="1"/>
  <c r="I404" i="1"/>
  <c r="J404" i="1"/>
  <c r="K404" i="1"/>
  <c r="L404" i="1"/>
  <c r="M404" i="1"/>
  <c r="N404" i="1"/>
  <c r="O404" i="1"/>
  <c r="E390" i="1"/>
  <c r="F390" i="1"/>
  <c r="G390" i="1"/>
  <c r="H390" i="1"/>
  <c r="I390" i="1"/>
  <c r="J390" i="1"/>
  <c r="K390" i="1"/>
  <c r="L390" i="1"/>
  <c r="M390" i="1"/>
  <c r="N390" i="1"/>
  <c r="O390" i="1"/>
  <c r="D390" i="1"/>
  <c r="E387" i="1"/>
  <c r="F387" i="1"/>
  <c r="G387" i="1"/>
  <c r="H387" i="1"/>
  <c r="I387" i="1"/>
  <c r="J387" i="1"/>
  <c r="K387" i="1"/>
  <c r="L387" i="1"/>
  <c r="M387" i="1"/>
  <c r="N387" i="1"/>
  <c r="O387" i="1"/>
  <c r="E380" i="1"/>
  <c r="F380" i="1"/>
  <c r="G380" i="1"/>
  <c r="H380" i="1"/>
  <c r="I380" i="1"/>
  <c r="J380" i="1"/>
  <c r="K380" i="1"/>
  <c r="L380" i="1"/>
  <c r="M380" i="1"/>
  <c r="N380" i="1"/>
  <c r="O380" i="1"/>
  <c r="E376" i="1"/>
  <c r="F376" i="1"/>
  <c r="G376" i="1"/>
  <c r="H376" i="1"/>
  <c r="I376" i="1"/>
  <c r="J376" i="1"/>
  <c r="K376" i="1"/>
  <c r="L376" i="1"/>
  <c r="M376" i="1"/>
  <c r="N376" i="1"/>
  <c r="O376" i="1"/>
  <c r="D376" i="1"/>
  <c r="O368" i="1"/>
  <c r="N368" i="1"/>
  <c r="M368" i="1"/>
  <c r="L368" i="1"/>
  <c r="K368" i="1"/>
  <c r="J368" i="1"/>
  <c r="I368" i="1"/>
  <c r="H368" i="1"/>
  <c r="G368" i="1"/>
  <c r="F368" i="1"/>
  <c r="E368" i="1"/>
  <c r="D368" i="1"/>
  <c r="E365" i="1"/>
  <c r="F365" i="1"/>
  <c r="G365" i="1"/>
  <c r="H365" i="1"/>
  <c r="I365" i="1"/>
  <c r="J365" i="1"/>
  <c r="K365" i="1"/>
  <c r="L365" i="1"/>
  <c r="M365" i="1"/>
  <c r="N365" i="1"/>
  <c r="E351" i="1"/>
  <c r="F351" i="1"/>
  <c r="G351" i="1"/>
  <c r="H351" i="1"/>
  <c r="I351" i="1"/>
  <c r="J351" i="1"/>
  <c r="K351" i="1"/>
  <c r="L351" i="1"/>
  <c r="M351" i="1"/>
  <c r="N351" i="1"/>
  <c r="O351" i="1"/>
  <c r="D351" i="1"/>
  <c r="E348" i="1"/>
  <c r="F348" i="1"/>
  <c r="G348" i="1"/>
  <c r="H348" i="1"/>
  <c r="I348" i="1"/>
  <c r="J348" i="1"/>
  <c r="K348" i="1"/>
  <c r="L348" i="1"/>
  <c r="M348" i="1"/>
  <c r="N348" i="1"/>
  <c r="O348" i="1"/>
  <c r="E341" i="1"/>
  <c r="F341" i="1"/>
  <c r="G341" i="1"/>
  <c r="H341" i="1"/>
  <c r="I341" i="1"/>
  <c r="J341" i="1"/>
  <c r="K341" i="1"/>
  <c r="L341" i="1"/>
  <c r="M341" i="1"/>
  <c r="N341" i="1"/>
  <c r="O341" i="1"/>
  <c r="E337" i="1"/>
  <c r="F337" i="1"/>
  <c r="G337" i="1"/>
  <c r="H337" i="1"/>
  <c r="I337" i="1"/>
  <c r="J337" i="1"/>
  <c r="K337" i="1"/>
  <c r="L337" i="1"/>
  <c r="M337" i="1"/>
  <c r="N337" i="1"/>
  <c r="O337" i="1"/>
  <c r="E324" i="1"/>
  <c r="F324" i="1"/>
  <c r="G324" i="1"/>
  <c r="H324" i="1"/>
  <c r="I324" i="1"/>
  <c r="J324" i="1"/>
  <c r="K324" i="1"/>
  <c r="L324" i="1"/>
  <c r="M324" i="1"/>
  <c r="N324" i="1"/>
  <c r="O324" i="1"/>
  <c r="E311" i="1"/>
  <c r="F311" i="1"/>
  <c r="G311" i="1"/>
  <c r="H311" i="1"/>
  <c r="I311" i="1"/>
  <c r="J311" i="1"/>
  <c r="K311" i="1"/>
  <c r="L311" i="1"/>
  <c r="M311" i="1"/>
  <c r="N311" i="1"/>
  <c r="O311" i="1"/>
  <c r="E308" i="1"/>
  <c r="F308" i="1"/>
  <c r="G308" i="1"/>
  <c r="H308" i="1"/>
  <c r="I308" i="1"/>
  <c r="J308" i="1"/>
  <c r="K308" i="1"/>
  <c r="L308" i="1"/>
  <c r="M308" i="1"/>
  <c r="N308" i="1"/>
  <c r="O308" i="1"/>
  <c r="E300" i="1"/>
  <c r="F300" i="1"/>
  <c r="G300" i="1"/>
  <c r="H300" i="1"/>
  <c r="I300" i="1"/>
  <c r="J300" i="1"/>
  <c r="K300" i="1"/>
  <c r="L300" i="1"/>
  <c r="M300" i="1"/>
  <c r="N300" i="1"/>
  <c r="O300" i="1"/>
  <c r="E296" i="1"/>
  <c r="F296" i="1"/>
  <c r="G296" i="1"/>
  <c r="H296" i="1"/>
  <c r="I296" i="1"/>
  <c r="J296" i="1"/>
  <c r="K296" i="1"/>
  <c r="L296" i="1"/>
  <c r="M296" i="1"/>
  <c r="N296" i="1"/>
  <c r="O296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D284" i="1"/>
  <c r="E284" i="1"/>
  <c r="F284" i="1"/>
  <c r="G284" i="1"/>
  <c r="H284" i="1"/>
  <c r="I284" i="1"/>
  <c r="J284" i="1"/>
  <c r="K284" i="1"/>
  <c r="L284" i="1"/>
  <c r="M284" i="1"/>
  <c r="N284" i="1"/>
  <c r="O284" i="1"/>
  <c r="E270" i="1"/>
  <c r="F270" i="1"/>
  <c r="G270" i="1"/>
  <c r="H270" i="1"/>
  <c r="I270" i="1"/>
  <c r="J270" i="1"/>
  <c r="K270" i="1"/>
  <c r="L270" i="1"/>
  <c r="M270" i="1"/>
  <c r="N270" i="1"/>
  <c r="O270" i="1"/>
  <c r="E267" i="1"/>
  <c r="F267" i="1"/>
  <c r="G267" i="1"/>
  <c r="H267" i="1"/>
  <c r="I267" i="1"/>
  <c r="J267" i="1"/>
  <c r="K267" i="1"/>
  <c r="L267" i="1"/>
  <c r="M267" i="1"/>
  <c r="N267" i="1"/>
  <c r="O267" i="1"/>
  <c r="E260" i="1"/>
  <c r="F260" i="1"/>
  <c r="G260" i="1"/>
  <c r="H260" i="1"/>
  <c r="I260" i="1"/>
  <c r="J260" i="1"/>
  <c r="K260" i="1"/>
  <c r="L260" i="1"/>
  <c r="M260" i="1"/>
  <c r="N260" i="1"/>
  <c r="O260" i="1"/>
  <c r="D260" i="1"/>
  <c r="E256" i="1"/>
  <c r="F256" i="1"/>
  <c r="G256" i="1"/>
  <c r="H256" i="1"/>
  <c r="I256" i="1"/>
  <c r="J256" i="1"/>
  <c r="K256" i="1"/>
  <c r="L256" i="1"/>
  <c r="M256" i="1"/>
  <c r="N256" i="1"/>
  <c r="O256" i="1"/>
  <c r="D256" i="1"/>
  <c r="O247" i="1"/>
  <c r="N247" i="1"/>
  <c r="M247" i="1"/>
  <c r="L247" i="1"/>
  <c r="K247" i="1"/>
  <c r="J247" i="1"/>
  <c r="I247" i="1"/>
  <c r="H247" i="1"/>
  <c r="G247" i="1"/>
  <c r="F247" i="1"/>
  <c r="E247" i="1"/>
  <c r="D247" i="1"/>
  <c r="E244" i="1"/>
  <c r="F244" i="1"/>
  <c r="G244" i="1"/>
  <c r="H244" i="1"/>
  <c r="I244" i="1"/>
  <c r="J244" i="1"/>
  <c r="K244" i="1"/>
  <c r="L244" i="1"/>
  <c r="M244" i="1"/>
  <c r="N244" i="1"/>
  <c r="O244" i="1"/>
  <c r="E230" i="1"/>
  <c r="F230" i="1"/>
  <c r="G230" i="1"/>
  <c r="H230" i="1"/>
  <c r="I230" i="1"/>
  <c r="J230" i="1"/>
  <c r="K230" i="1"/>
  <c r="L230" i="1"/>
  <c r="M230" i="1"/>
  <c r="N230" i="1"/>
  <c r="O230" i="1"/>
  <c r="D230" i="1"/>
  <c r="E227" i="1"/>
  <c r="F227" i="1"/>
  <c r="G227" i="1"/>
  <c r="H227" i="1"/>
  <c r="I227" i="1"/>
  <c r="J227" i="1"/>
  <c r="K227" i="1"/>
  <c r="L227" i="1"/>
  <c r="M227" i="1"/>
  <c r="N227" i="1"/>
  <c r="O227" i="1"/>
  <c r="E220" i="1"/>
  <c r="F220" i="1"/>
  <c r="G220" i="1"/>
  <c r="H220" i="1"/>
  <c r="I220" i="1"/>
  <c r="J220" i="1"/>
  <c r="K220" i="1"/>
  <c r="L220" i="1"/>
  <c r="M220" i="1"/>
  <c r="N220" i="1"/>
  <c r="O220" i="1"/>
  <c r="E216" i="1"/>
  <c r="F216" i="1"/>
  <c r="G216" i="1"/>
  <c r="H216" i="1"/>
  <c r="I216" i="1"/>
  <c r="J216" i="1"/>
  <c r="K216" i="1"/>
  <c r="L216" i="1"/>
  <c r="M216" i="1"/>
  <c r="N216" i="1"/>
  <c r="O216" i="1"/>
  <c r="E203" i="1"/>
  <c r="F203" i="1"/>
  <c r="G203" i="1"/>
  <c r="H203" i="1"/>
  <c r="I203" i="1"/>
  <c r="J203" i="1"/>
  <c r="K203" i="1"/>
  <c r="L203" i="1"/>
  <c r="M203" i="1"/>
  <c r="N203" i="1"/>
  <c r="O203" i="1"/>
  <c r="E188" i="1"/>
  <c r="F188" i="1"/>
  <c r="G188" i="1"/>
  <c r="H188" i="1"/>
  <c r="I188" i="1"/>
  <c r="J188" i="1"/>
  <c r="K188" i="1"/>
  <c r="L188" i="1"/>
  <c r="M188" i="1"/>
  <c r="N188" i="1"/>
  <c r="O188" i="1"/>
  <c r="E185" i="1"/>
  <c r="F185" i="1"/>
  <c r="G185" i="1"/>
  <c r="H185" i="1"/>
  <c r="I185" i="1"/>
  <c r="J185" i="1"/>
  <c r="K185" i="1"/>
  <c r="L185" i="1"/>
  <c r="M185" i="1"/>
  <c r="N185" i="1"/>
  <c r="O185" i="1"/>
  <c r="E178" i="1"/>
  <c r="F178" i="1"/>
  <c r="G178" i="1"/>
  <c r="H178" i="1"/>
  <c r="I178" i="1"/>
  <c r="J178" i="1"/>
  <c r="K178" i="1"/>
  <c r="L178" i="1"/>
  <c r="M178" i="1"/>
  <c r="N178" i="1"/>
  <c r="O178" i="1"/>
  <c r="D178" i="1"/>
  <c r="E174" i="1"/>
  <c r="F174" i="1"/>
  <c r="G174" i="1"/>
  <c r="H174" i="1"/>
  <c r="I174" i="1"/>
  <c r="J174" i="1"/>
  <c r="K174" i="1"/>
  <c r="L174" i="1"/>
  <c r="M174" i="1"/>
  <c r="N174" i="1"/>
  <c r="O174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E162" i="1"/>
  <c r="F162" i="1"/>
  <c r="G162" i="1"/>
  <c r="H162" i="1"/>
  <c r="I162" i="1"/>
  <c r="J162" i="1"/>
  <c r="K162" i="1"/>
  <c r="L162" i="1"/>
  <c r="M162" i="1"/>
  <c r="N162" i="1"/>
  <c r="O162" i="1"/>
  <c r="E148" i="1"/>
  <c r="F148" i="1"/>
  <c r="G148" i="1"/>
  <c r="H148" i="1"/>
  <c r="I148" i="1"/>
  <c r="J148" i="1"/>
  <c r="K148" i="1"/>
  <c r="L148" i="1"/>
  <c r="M148" i="1"/>
  <c r="N148" i="1"/>
  <c r="O148" i="1"/>
  <c r="E145" i="1"/>
  <c r="F145" i="1"/>
  <c r="G145" i="1"/>
  <c r="H145" i="1"/>
  <c r="I145" i="1"/>
  <c r="J145" i="1"/>
  <c r="K145" i="1"/>
  <c r="L145" i="1"/>
  <c r="M145" i="1"/>
  <c r="N145" i="1"/>
  <c r="O145" i="1"/>
  <c r="E137" i="1"/>
  <c r="F137" i="1"/>
  <c r="G137" i="1"/>
  <c r="H137" i="1"/>
  <c r="I137" i="1"/>
  <c r="J137" i="1"/>
  <c r="K137" i="1"/>
  <c r="L137" i="1"/>
  <c r="M137" i="1"/>
  <c r="N137" i="1"/>
  <c r="O137" i="1"/>
  <c r="E133" i="1"/>
  <c r="F133" i="1"/>
  <c r="G133" i="1"/>
  <c r="H133" i="1"/>
  <c r="I133" i="1"/>
  <c r="J133" i="1"/>
  <c r="K133" i="1"/>
  <c r="L133" i="1"/>
  <c r="M133" i="1"/>
  <c r="N133" i="1"/>
  <c r="O133" i="1"/>
  <c r="E120" i="1"/>
  <c r="F120" i="1"/>
  <c r="G120" i="1"/>
  <c r="H120" i="1"/>
  <c r="I120" i="1"/>
  <c r="J120" i="1"/>
  <c r="K120" i="1"/>
  <c r="L120" i="1"/>
  <c r="M120" i="1"/>
  <c r="N120" i="1"/>
  <c r="O120" i="1"/>
  <c r="E107" i="1"/>
  <c r="F107" i="1"/>
  <c r="G107" i="1"/>
  <c r="H107" i="1"/>
  <c r="I107" i="1"/>
  <c r="J107" i="1"/>
  <c r="K107" i="1"/>
  <c r="L107" i="1"/>
  <c r="M107" i="1"/>
  <c r="N107" i="1"/>
  <c r="O107" i="1"/>
  <c r="E104" i="1"/>
  <c r="F104" i="1"/>
  <c r="G104" i="1"/>
  <c r="H104" i="1"/>
  <c r="I104" i="1"/>
  <c r="J104" i="1"/>
  <c r="K104" i="1"/>
  <c r="L104" i="1"/>
  <c r="M104" i="1"/>
  <c r="N104" i="1"/>
  <c r="O104" i="1"/>
  <c r="E97" i="1"/>
  <c r="F97" i="1"/>
  <c r="G97" i="1"/>
  <c r="H97" i="1"/>
  <c r="I97" i="1"/>
  <c r="J97" i="1"/>
  <c r="K97" i="1"/>
  <c r="L97" i="1"/>
  <c r="M97" i="1"/>
  <c r="N97" i="1"/>
  <c r="O97" i="1"/>
  <c r="E93" i="1"/>
  <c r="F93" i="1"/>
  <c r="G93" i="1"/>
  <c r="H93" i="1"/>
  <c r="I93" i="1"/>
  <c r="J93" i="1"/>
  <c r="K93" i="1"/>
  <c r="L93" i="1"/>
  <c r="M93" i="1"/>
  <c r="N93" i="1"/>
  <c r="O93" i="1"/>
  <c r="E82" i="1"/>
  <c r="F82" i="1"/>
  <c r="G82" i="1"/>
  <c r="H82" i="1"/>
  <c r="I82" i="1"/>
  <c r="J82" i="1"/>
  <c r="K82" i="1"/>
  <c r="L82" i="1"/>
  <c r="M82" i="1"/>
  <c r="N82" i="1"/>
  <c r="O82" i="1"/>
  <c r="E68" i="1"/>
  <c r="F68" i="1"/>
  <c r="G68" i="1"/>
  <c r="H68" i="1"/>
  <c r="I68" i="1"/>
  <c r="J68" i="1"/>
  <c r="K68" i="1"/>
  <c r="L68" i="1"/>
  <c r="M68" i="1"/>
  <c r="N68" i="1"/>
  <c r="O68" i="1"/>
  <c r="E65" i="1"/>
  <c r="F65" i="1"/>
  <c r="G65" i="1"/>
  <c r="H65" i="1"/>
  <c r="I65" i="1"/>
  <c r="J65" i="1"/>
  <c r="K65" i="1"/>
  <c r="L65" i="1"/>
  <c r="M65" i="1"/>
  <c r="N65" i="1"/>
  <c r="O65" i="1"/>
  <c r="E58" i="1"/>
  <c r="F58" i="1"/>
  <c r="G58" i="1"/>
  <c r="H58" i="1"/>
  <c r="I58" i="1"/>
  <c r="J58" i="1"/>
  <c r="K58" i="1"/>
  <c r="L58" i="1"/>
  <c r="M58" i="1"/>
  <c r="N58" i="1"/>
  <c r="O58" i="1"/>
  <c r="E54" i="1"/>
  <c r="F54" i="1"/>
  <c r="G54" i="1"/>
  <c r="H54" i="1"/>
  <c r="I54" i="1"/>
  <c r="J54" i="1"/>
  <c r="K54" i="1"/>
  <c r="L54" i="1"/>
  <c r="M54" i="1"/>
  <c r="N54" i="1"/>
  <c r="O54" i="1"/>
  <c r="E42" i="1"/>
  <c r="F42" i="1"/>
  <c r="G42" i="1"/>
  <c r="H42" i="1"/>
  <c r="I42" i="1"/>
  <c r="J42" i="1"/>
  <c r="K42" i="1"/>
  <c r="L42" i="1"/>
  <c r="M42" i="1"/>
  <c r="N42" i="1"/>
  <c r="O42" i="1"/>
  <c r="E45" i="1"/>
  <c r="F45" i="1"/>
  <c r="G45" i="1"/>
  <c r="H45" i="1"/>
  <c r="I45" i="1"/>
  <c r="J45" i="1"/>
  <c r="K45" i="1"/>
  <c r="L45" i="1"/>
  <c r="M45" i="1"/>
  <c r="N45" i="1"/>
  <c r="O45" i="1"/>
  <c r="D45" i="1"/>
  <c r="M432" i="1" l="1"/>
  <c r="I432" i="1"/>
  <c r="E432" i="1"/>
  <c r="J432" i="1"/>
  <c r="F432" i="1"/>
  <c r="L432" i="1"/>
  <c r="H432" i="1"/>
  <c r="N432" i="1"/>
  <c r="O432" i="1"/>
  <c r="K432" i="1"/>
  <c r="G432" i="1"/>
  <c r="O312" i="1"/>
  <c r="K312" i="1"/>
  <c r="G312" i="1"/>
  <c r="H391" i="1"/>
  <c r="L391" i="1"/>
  <c r="K352" i="1"/>
  <c r="K391" i="1"/>
  <c r="H312" i="1"/>
  <c r="L352" i="1"/>
  <c r="H352" i="1"/>
  <c r="M312" i="1"/>
  <c r="I312" i="1"/>
  <c r="E312" i="1"/>
  <c r="M352" i="1"/>
  <c r="I352" i="1"/>
  <c r="E352" i="1"/>
  <c r="M391" i="1"/>
  <c r="I391" i="1"/>
  <c r="E391" i="1"/>
  <c r="O352" i="1"/>
  <c r="G352" i="1"/>
  <c r="G391" i="1"/>
  <c r="L312" i="1"/>
  <c r="N312" i="1"/>
  <c r="J312" i="1"/>
  <c r="F312" i="1"/>
  <c r="N352" i="1"/>
  <c r="J352" i="1"/>
  <c r="F352" i="1"/>
  <c r="N391" i="1"/>
  <c r="J391" i="1"/>
  <c r="F391" i="1"/>
  <c r="N271" i="1"/>
  <c r="F271" i="1"/>
  <c r="J271" i="1"/>
  <c r="M271" i="1"/>
  <c r="I271" i="1"/>
  <c r="E271" i="1"/>
  <c r="O271" i="1"/>
  <c r="K271" i="1"/>
  <c r="G271" i="1"/>
  <c r="L271" i="1"/>
  <c r="H271" i="1"/>
  <c r="N231" i="1"/>
  <c r="J231" i="1"/>
  <c r="F231" i="1"/>
  <c r="O231" i="1"/>
  <c r="K231" i="1"/>
  <c r="G231" i="1"/>
  <c r="L231" i="1"/>
  <c r="H231" i="1"/>
  <c r="M231" i="1"/>
  <c r="I231" i="1"/>
  <c r="E231" i="1"/>
  <c r="M189" i="1"/>
  <c r="I189" i="1"/>
  <c r="E189" i="1"/>
  <c r="L189" i="1"/>
  <c r="H189" i="1"/>
  <c r="N189" i="1"/>
  <c r="J189" i="1"/>
  <c r="F189" i="1"/>
  <c r="O189" i="1"/>
  <c r="K189" i="1"/>
  <c r="G189" i="1"/>
  <c r="O149" i="1"/>
  <c r="L149" i="1"/>
  <c r="H149" i="1"/>
  <c r="K149" i="1"/>
  <c r="M149" i="1"/>
  <c r="I149" i="1"/>
  <c r="E149" i="1"/>
  <c r="G149" i="1"/>
  <c r="N149" i="1"/>
  <c r="J149" i="1"/>
  <c r="F149" i="1"/>
  <c r="L69" i="1"/>
  <c r="H69" i="1"/>
  <c r="K108" i="1"/>
  <c r="I69" i="1"/>
  <c r="L108" i="1"/>
  <c r="O69" i="1"/>
  <c r="K69" i="1"/>
  <c r="G69" i="1"/>
  <c r="N108" i="1"/>
  <c r="J108" i="1"/>
  <c r="F108" i="1"/>
  <c r="O108" i="1"/>
  <c r="G108" i="1"/>
  <c r="M69" i="1"/>
  <c r="E69" i="1"/>
  <c r="H108" i="1"/>
  <c r="N69" i="1"/>
  <c r="J69" i="1"/>
  <c r="F69" i="1"/>
  <c r="M108" i="1"/>
  <c r="I108" i="1"/>
  <c r="E108" i="1"/>
  <c r="D431" i="1" l="1"/>
  <c r="D428" i="1"/>
  <c r="D417" i="1"/>
  <c r="D404" i="1"/>
  <c r="D387" i="1"/>
  <c r="D380" i="1"/>
  <c r="O365" i="1"/>
  <c r="O391" i="1" s="1"/>
  <c r="D365" i="1"/>
  <c r="D348" i="1"/>
  <c r="D341" i="1"/>
  <c r="D337" i="1"/>
  <c r="D324" i="1"/>
  <c r="D311" i="1"/>
  <c r="D308" i="1"/>
  <c r="D300" i="1"/>
  <c r="D296" i="1"/>
  <c r="D270" i="1"/>
  <c r="D267" i="1"/>
  <c r="D244" i="1"/>
  <c r="D227" i="1"/>
  <c r="D220" i="1"/>
  <c r="D216" i="1"/>
  <c r="D203" i="1"/>
  <c r="D188" i="1"/>
  <c r="D185" i="1"/>
  <c r="D174" i="1"/>
  <c r="D162" i="1"/>
  <c r="D148" i="1"/>
  <c r="D145" i="1"/>
  <c r="D137" i="1"/>
  <c r="D133" i="1"/>
  <c r="D120" i="1"/>
  <c r="D107" i="1"/>
  <c r="D97" i="1"/>
  <c r="D93" i="1"/>
  <c r="D54" i="1"/>
  <c r="D42" i="1"/>
  <c r="D432" i="1" l="1"/>
  <c r="D312" i="1"/>
  <c r="D352" i="1"/>
  <c r="D391" i="1"/>
  <c r="D271" i="1"/>
  <c r="D231" i="1"/>
  <c r="D189" i="1"/>
  <c r="D149" i="1"/>
  <c r="D82" i="1"/>
  <c r="D68" i="1"/>
  <c r="D65" i="1"/>
  <c r="D58" i="1"/>
  <c r="D69" i="1" l="1"/>
  <c r="D104" i="1"/>
  <c r="D108" i="1" s="1"/>
</calcChain>
</file>

<file path=xl/sharedStrings.xml><?xml version="1.0" encoding="utf-8"?>
<sst xmlns="http://schemas.openxmlformats.org/spreadsheetml/2006/main" count="1318" uniqueCount="153">
  <si>
    <t>УТВЕРЖДАЮ:</t>
  </si>
  <si>
    <t>Директор</t>
  </si>
  <si>
    <t>ГБУ ДО ДДЮТ</t>
  </si>
  <si>
    <t>Кировского района</t>
  </si>
  <si>
    <t>Санкт-Петербурга</t>
  </si>
  <si>
    <t>_____________ М.В.Шумова</t>
  </si>
  <si>
    <t>"_____"_____</t>
  </si>
  <si>
    <t xml:space="preserve"> ЦИКЛИЧЕСКОЕ СБАЛАНСИРОВАННОЕ  МЕНЮ</t>
  </si>
  <si>
    <t>РАЦИОНОВ ГОРЯЧЕГО ПИТАНИЯ</t>
  </si>
  <si>
    <t>для детского оздоровительно-образовательного загородного центра</t>
  </si>
  <si>
    <t>"РАДУГА"</t>
  </si>
  <si>
    <t>Санкт-Петербург</t>
  </si>
  <si>
    <t>1 ДЕНЬ</t>
  </si>
  <si>
    <t>№ рец. по сборнику 2008 г</t>
  </si>
  <si>
    <t>Наименование</t>
  </si>
  <si>
    <t>Выход, г</t>
  </si>
  <si>
    <t>Пищевые вещества, г</t>
  </si>
  <si>
    <t>Энергетическая ценность (ккал)</t>
  </si>
  <si>
    <t>Минеральные вещества, мг</t>
  </si>
  <si>
    <t xml:space="preserve"> Витамины, мг</t>
  </si>
  <si>
    <t>Б</t>
  </si>
  <si>
    <t>Ж</t>
  </si>
  <si>
    <t>У</t>
  </si>
  <si>
    <t>СА</t>
  </si>
  <si>
    <t>Мg</t>
  </si>
  <si>
    <t>P</t>
  </si>
  <si>
    <t>Fe</t>
  </si>
  <si>
    <t>B1</t>
  </si>
  <si>
    <t>C</t>
  </si>
  <si>
    <t>A</t>
  </si>
  <si>
    <t>E</t>
  </si>
  <si>
    <t>ЗАВТРАК</t>
  </si>
  <si>
    <t>Бутерброд с сыром</t>
  </si>
  <si>
    <t>Масло сливочное (порциями)</t>
  </si>
  <si>
    <t>Батон нарезной из муки в/с с микронутриентами, витаминами</t>
  </si>
  <si>
    <t xml:space="preserve"> </t>
  </si>
  <si>
    <t>ИТОГО:</t>
  </si>
  <si>
    <t>ОБЕД</t>
  </si>
  <si>
    <t>Огурец соленый</t>
  </si>
  <si>
    <t>239/364</t>
  </si>
  <si>
    <t>Биточки рыбные, соус томатный</t>
  </si>
  <si>
    <t>100/50</t>
  </si>
  <si>
    <t xml:space="preserve">Хлеб ржано-пшеничный, обогащенный микронутриентами </t>
  </si>
  <si>
    <t xml:space="preserve">Сок  </t>
  </si>
  <si>
    <t>Фрукты (яблоко)</t>
  </si>
  <si>
    <t>ПОЛДНИК</t>
  </si>
  <si>
    <t>Молоко обогащенное витаминно-минеральными комплексами</t>
  </si>
  <si>
    <t>УЖИН</t>
  </si>
  <si>
    <t>Каша гречневая рассыпчатая</t>
  </si>
  <si>
    <t>Чай с сахаром</t>
  </si>
  <si>
    <t>УЖИН 2</t>
  </si>
  <si>
    <t>Йогурт фруктовый 2,5 % жирности в ассортименте</t>
  </si>
  <si>
    <t>ВСЕГО ЗА 1 ДЕНЬ</t>
  </si>
  <si>
    <t>2 ДЕНЬ</t>
  </si>
  <si>
    <t>Яйцо вареное</t>
  </si>
  <si>
    <t>Свежий помидор кусочком</t>
  </si>
  <si>
    <t>Голубцы ленивые</t>
  </si>
  <si>
    <t>Свежий огурец кусочком</t>
  </si>
  <si>
    <t>Рыба отварная с соусом польским</t>
  </si>
  <si>
    <t>Картофель отварной</t>
  </si>
  <si>
    <t>ВСЕГО ЗА 2 ДЕНЬ</t>
  </si>
  <si>
    <t>3 день</t>
  </si>
  <si>
    <t>Запеканка из творога со сгущеным молоком</t>
  </si>
  <si>
    <t xml:space="preserve">ИТОГО: </t>
  </si>
  <si>
    <t>Рыба, тушеная в томате с овощами</t>
  </si>
  <si>
    <t>ВСЕГО ЗА 3 ДЕНЬ</t>
  </si>
  <si>
    <t>4 ДЕНЬ</t>
  </si>
  <si>
    <t>Котлета мясная из говядины</t>
  </si>
  <si>
    <t>Капуста б/к свежая тушеная</t>
  </si>
  <si>
    <t>ВСЕГО ЗА 4 ДЕНЬ</t>
  </si>
  <si>
    <t>5 ДЕНЬ</t>
  </si>
  <si>
    <t>Щи из свежей капусты с картофелем, говядиной</t>
  </si>
  <si>
    <t>Сельдь с луком</t>
  </si>
  <si>
    <t>Жаркое по-домашнему</t>
  </si>
  <si>
    <t>Салат "Свеколка"</t>
  </si>
  <si>
    <t>ВСЕГО ЗА 5 ДЕНЬ</t>
  </si>
  <si>
    <t>6 ДЕНЬ</t>
  </si>
  <si>
    <t>ВСЕГО ЗА 6 ДЕНЬ</t>
  </si>
  <si>
    <t>7 ДЕНЬ</t>
  </si>
  <si>
    <t>100/20</t>
  </si>
  <si>
    <t>ВСЕГО ЗА 7 ДЕНЬ</t>
  </si>
  <si>
    <t>8 ДЕНЬ</t>
  </si>
  <si>
    <t>312/371</t>
  </si>
  <si>
    <t>Кура тушеная в сметанном соусе</t>
  </si>
  <si>
    <t>Макаронные изделия отварные</t>
  </si>
  <si>
    <t>ВСЕГО ЗА 8 ДЕНЬ</t>
  </si>
  <si>
    <t>9 ДЕНЬ</t>
  </si>
  <si>
    <t>ВСЕГО ЗА 9 ДЕНЬ</t>
  </si>
  <si>
    <t>10 ДЕНЬ</t>
  </si>
  <si>
    <t>Тефтели в смет.соусе</t>
  </si>
  <si>
    <t>ВСЕГО ЗА 10 ДЕНЬ</t>
  </si>
  <si>
    <t>возраст 7-11 лет</t>
  </si>
  <si>
    <t>283/371</t>
  </si>
  <si>
    <t>200/30</t>
  </si>
  <si>
    <t>180/10</t>
  </si>
  <si>
    <t>25/15</t>
  </si>
  <si>
    <t>ЗАВТРАК 2</t>
  </si>
  <si>
    <t>25/20</t>
  </si>
  <si>
    <t>Фрукты (апельсин)</t>
  </si>
  <si>
    <t>Плов из куры</t>
  </si>
  <si>
    <t>Фрукты (банан)</t>
  </si>
  <si>
    <t>на 21 день</t>
  </si>
  <si>
    <t>150/30</t>
  </si>
  <si>
    <t>250/10</t>
  </si>
  <si>
    <t>Пряник заварной глазированный</t>
  </si>
  <si>
    <t>0.11</t>
  </si>
  <si>
    <t>Каша жидкая  пшенная с маслом</t>
  </si>
  <si>
    <t>0.04</t>
  </si>
  <si>
    <t>Суп картофельный с горохом, говядиной</t>
  </si>
  <si>
    <t>250/15</t>
  </si>
  <si>
    <t xml:space="preserve">Изделия х/бул. слоеные </t>
  </si>
  <si>
    <t>250/15/15</t>
  </si>
  <si>
    <t>228/378</t>
  </si>
  <si>
    <t>Каша жидкая овсяная  с маслом</t>
  </si>
  <si>
    <t>Суп с макаронными изделиями,  курой</t>
  </si>
  <si>
    <t>Фрукты  (груша)</t>
  </si>
  <si>
    <t>Компот из черной смородины</t>
  </si>
  <si>
    <t>Каша жидкая пшенная  с маслом</t>
  </si>
  <si>
    <t>Рассольник ленинградский с курой</t>
  </si>
  <si>
    <t xml:space="preserve">Каша "Дружба" </t>
  </si>
  <si>
    <t>Плов по-узбекски</t>
  </si>
  <si>
    <t xml:space="preserve">УЖИН </t>
  </si>
  <si>
    <t>Борщ с капустой и картофелем говядиной и сметаной</t>
  </si>
  <si>
    <t>Свежий  помидор кусочком</t>
  </si>
  <si>
    <t>Борщ с капустой и картофелем , говядиной и сметаной</t>
  </si>
  <si>
    <t>11 ДЕНЬ</t>
  </si>
  <si>
    <t>ВСЕГО ЗА 11 ДЕНЬ</t>
  </si>
  <si>
    <t>12 ДЕНЬ</t>
  </si>
  <si>
    <t>ВСЕГО ЗА 12 ДЕНЬ</t>
  </si>
  <si>
    <t>13 день</t>
  </si>
  <si>
    <t>ВСЕГО ЗА 13 ДЕНЬ</t>
  </si>
  <si>
    <t>14 ДЕНЬ</t>
  </si>
  <si>
    <t>ВСЕГО ЗА 14 ДЕНЬ</t>
  </si>
  <si>
    <t>15 ДЕНЬ</t>
  </si>
  <si>
    <t>ВСЕГО ЗА 15 ДЕНЬ</t>
  </si>
  <si>
    <t>16 ДЕНЬ</t>
  </si>
  <si>
    <t>ВСЕГО ЗА 16 ДЕНЬ</t>
  </si>
  <si>
    <t>17 ДЕНЬ</t>
  </si>
  <si>
    <t>ВСЕГО ЗА 17 ДЕНЬ</t>
  </si>
  <si>
    <t>18 ДЕНЬ</t>
  </si>
  <si>
    <t>ВСЕГО ЗА 18 ДЕНЬ</t>
  </si>
  <si>
    <t>19 ДЕНЬ</t>
  </si>
  <si>
    <t>ВСЕГО ЗА 19 ДЕНЬ</t>
  </si>
  <si>
    <t>20 ДЕНЬ</t>
  </si>
  <si>
    <t>ВСЕГО ЗА 20 ДЕНЬ</t>
  </si>
  <si>
    <t>21 ДЕНЬ</t>
  </si>
  <si>
    <t>ВСЕГО ЗА 21 ДЕНЬ</t>
  </si>
  <si>
    <t>бутерброд с колбасой</t>
  </si>
  <si>
    <t>__________ 2026г</t>
  </si>
  <si>
    <t>2026 год</t>
  </si>
  <si>
    <t xml:space="preserve">Компот из вишни </t>
  </si>
  <si>
    <t>Компот из изюма</t>
  </si>
  <si>
    <t>Гуляш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</si>
</sst>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family val="2"/>
      <charset val="204"/>
    </font>
    <font>
      <i/>
      <sz val="10"/>
      <name val="Arial Cyr"/>
      <family val="2"/>
      <charset val="204"/>
    </font>
    <font>
      <b/>
      <sz val="16"/>
      <name val="Arial Cyr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8"/>
      <name val="Times New Roman"/>
      <family val="1"/>
      <charset val="204"/>
    </font>
    <font>
      <b/>
      <sz val="11"/>
      <name val="Arial Cyr"/>
      <family val="2"/>
      <charset val="204"/>
    </font>
    <font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 applyFont="1"/>
    <xf numFmtId="0" fontId="3" fillId="0" borderId="0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1" fillId="0" borderId="0" xfId="1" applyFont="1" applyBorder="1" applyAlignment="1"/>
    <xf numFmtId="0" fontId="1" fillId="0" borderId="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0" xfId="1" applyAlignment="1">
      <alignment horizontal="right"/>
    </xf>
    <xf numFmtId="0" fontId="1" fillId="0" borderId="0" xfId="1" applyBorder="1" applyAlignment="1">
      <alignment horizontal="center"/>
    </xf>
    <xf numFmtId="0" fontId="6" fillId="0" borderId="0" xfId="1" applyFont="1" applyBorder="1" applyAlignment="1"/>
    <xf numFmtId="0" fontId="6" fillId="0" borderId="1" xfId="1" applyFont="1" applyBorder="1" applyAlignment="1"/>
    <xf numFmtId="0" fontId="6" fillId="0" borderId="0" xfId="1" applyFont="1"/>
    <xf numFmtId="0" fontId="6" fillId="0" borderId="2" xfId="1" applyFont="1" applyBorder="1" applyAlignment="1">
      <alignment horizontal="center"/>
    </xf>
    <xf numFmtId="0" fontId="6" fillId="0" borderId="2" xfId="1" applyFont="1" applyFill="1" applyBorder="1" applyAlignment="1">
      <alignment horizontal="center"/>
    </xf>
    <xf numFmtId="0" fontId="6" fillId="0" borderId="2" xfId="1" applyFont="1" applyBorder="1"/>
    <xf numFmtId="0" fontId="6" fillId="0" borderId="2" xfId="1" applyFont="1" applyBorder="1" applyAlignment="1">
      <alignment wrapText="1"/>
    </xf>
    <xf numFmtId="0" fontId="6" fillId="0" borderId="2" xfId="1" applyFont="1" applyFill="1" applyBorder="1"/>
    <xf numFmtId="0" fontId="6" fillId="0" borderId="3" xfId="1" applyFont="1" applyBorder="1"/>
    <xf numFmtId="0" fontId="6" fillId="0" borderId="2" xfId="1" applyFont="1" applyBorder="1" applyAlignment="1">
      <alignment horizontal="right"/>
    </xf>
    <xf numFmtId="0" fontId="6" fillId="0" borderId="3" xfId="1" applyFont="1" applyBorder="1" applyAlignment="1">
      <alignment horizontal="right"/>
    </xf>
    <xf numFmtId="0" fontId="6" fillId="0" borderId="2" xfId="1" applyFont="1" applyFill="1" applyBorder="1" applyAlignment="1">
      <alignment horizontal="right"/>
    </xf>
    <xf numFmtId="0" fontId="5" fillId="0" borderId="2" xfId="1" applyFont="1" applyBorder="1" applyAlignment="1">
      <alignment horizontal="center"/>
    </xf>
    <xf numFmtId="0" fontId="6" fillId="0" borderId="4" xfId="1" applyFont="1" applyBorder="1"/>
    <xf numFmtId="0" fontId="6" fillId="0" borderId="3" xfId="1" applyFont="1" applyFill="1" applyBorder="1"/>
    <xf numFmtId="0" fontId="5" fillId="0" borderId="3" xfId="1" applyFont="1" applyBorder="1" applyAlignment="1">
      <alignment horizontal="center"/>
    </xf>
    <xf numFmtId="0" fontId="5" fillId="0" borderId="2" xfId="1" applyFont="1" applyBorder="1"/>
    <xf numFmtId="0" fontId="5" fillId="0" borderId="2" xfId="1" applyFont="1" applyBorder="1" applyAlignment="1">
      <alignment horizontal="right" wrapText="1"/>
    </xf>
    <xf numFmtId="0" fontId="6" fillId="0" borderId="0" xfId="1" applyFont="1" applyBorder="1"/>
    <xf numFmtId="0" fontId="1" fillId="0" borderId="0" xfId="1" applyFont="1" applyBorder="1" applyAlignment="1">
      <alignment horizontal="right"/>
    </xf>
    <xf numFmtId="0" fontId="1" fillId="0" borderId="0" xfId="1" applyFont="1" applyBorder="1" applyAlignment="1">
      <alignment horizontal="center"/>
    </xf>
    <xf numFmtId="0" fontId="6" fillId="0" borderId="2" xfId="1" applyFont="1" applyBorder="1" applyAlignment="1">
      <alignment vertical="justify" wrapText="1"/>
    </xf>
    <xf numFmtId="0" fontId="1" fillId="0" borderId="0" xfId="1" applyBorder="1" applyAlignment="1"/>
    <xf numFmtId="0" fontId="6" fillId="0" borderId="6" xfId="1" applyFont="1" applyBorder="1"/>
    <xf numFmtId="0" fontId="6" fillId="0" borderId="6" xfId="1" applyFont="1" applyBorder="1" applyAlignment="1">
      <alignment wrapText="1"/>
    </xf>
    <xf numFmtId="0" fontId="6" fillId="0" borderId="6" xfId="1" applyFont="1" applyFill="1" applyBorder="1"/>
    <xf numFmtId="0" fontId="6" fillId="2" borderId="3" xfId="1" applyFont="1" applyFill="1" applyBorder="1" applyAlignment="1">
      <alignment horizontal="right"/>
    </xf>
    <xf numFmtId="0" fontId="6" fillId="0" borderId="7" xfId="1" applyFont="1" applyBorder="1"/>
    <xf numFmtId="0" fontId="9" fillId="0" borderId="6" xfId="1" applyFont="1" applyBorder="1" applyAlignment="1">
      <alignment wrapText="1"/>
    </xf>
    <xf numFmtId="0" fontId="6" fillId="0" borderId="8" xfId="1" applyFont="1" applyBorder="1"/>
    <xf numFmtId="0" fontId="6" fillId="0" borderId="9" xfId="1" applyFont="1" applyBorder="1" applyAlignment="1">
      <alignment wrapText="1"/>
    </xf>
    <xf numFmtId="0" fontId="6" fillId="0" borderId="10" xfId="1" applyFont="1" applyBorder="1" applyAlignment="1">
      <alignment wrapText="1"/>
    </xf>
    <xf numFmtId="0" fontId="7" fillId="0" borderId="6" xfId="1" applyFont="1" applyBorder="1" applyAlignment="1">
      <alignment vertical="top" wrapText="1"/>
    </xf>
    <xf numFmtId="0" fontId="6" fillId="3" borderId="2" xfId="1" applyFont="1" applyFill="1" applyBorder="1"/>
    <xf numFmtId="0" fontId="6" fillId="3" borderId="2" xfId="1" applyFont="1" applyFill="1" applyBorder="1" applyAlignment="1">
      <alignment vertical="justify" wrapText="1"/>
    </xf>
    <xf numFmtId="0" fontId="6" fillId="3" borderId="2" xfId="1" applyFont="1" applyFill="1" applyBorder="1" applyAlignment="1">
      <alignment wrapText="1"/>
    </xf>
    <xf numFmtId="0" fontId="6" fillId="3" borderId="3" xfId="1" applyFont="1" applyFill="1" applyBorder="1"/>
    <xf numFmtId="0" fontId="5" fillId="0" borderId="4" xfId="1" applyFont="1" applyBorder="1" applyAlignment="1">
      <alignment horizontal="center"/>
    </xf>
    <xf numFmtId="0" fontId="6" fillId="0" borderId="9" xfId="1" applyFont="1" applyBorder="1"/>
    <xf numFmtId="0" fontId="6" fillId="0" borderId="9" xfId="1" applyFont="1" applyFill="1" applyBorder="1"/>
    <xf numFmtId="0" fontId="6" fillId="3" borderId="9" xfId="1" applyFont="1" applyFill="1" applyBorder="1"/>
    <xf numFmtId="0" fontId="1" fillId="0" borderId="0" xfId="1" applyBorder="1" applyAlignment="1">
      <alignment horizontal="left"/>
    </xf>
    <xf numFmtId="0" fontId="6" fillId="0" borderId="2" xfId="1" applyFont="1" applyBorder="1" applyAlignment="1">
      <alignment horizontal="center"/>
    </xf>
    <xf numFmtId="0" fontId="5" fillId="0" borderId="9" xfId="1" applyFont="1" applyBorder="1" applyAlignment="1">
      <alignment horizontal="right" wrapText="1"/>
    </xf>
    <xf numFmtId="0" fontId="5" fillId="0" borderId="9" xfId="1" applyFont="1" applyBorder="1"/>
    <xf numFmtId="0" fontId="5" fillId="0" borderId="2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6" fillId="0" borderId="0" xfId="1" applyFont="1" applyBorder="1" applyAlignment="1">
      <alignment vertical="justify" wrapText="1"/>
    </xf>
    <xf numFmtId="0" fontId="6" fillId="0" borderId="0" xfId="1" applyFont="1" applyFill="1" applyBorder="1"/>
    <xf numFmtId="0" fontId="6" fillId="0" borderId="0" xfId="1" applyFont="1" applyBorder="1" applyAlignment="1">
      <alignment wrapText="1"/>
    </xf>
    <xf numFmtId="0" fontId="0" fillId="0" borderId="0" xfId="0" applyBorder="1"/>
    <xf numFmtId="0" fontId="5" fillId="0" borderId="2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2" xfId="1" applyFont="1" applyFill="1" applyBorder="1" applyAlignment="1">
      <alignment horizontal="right" wrapText="1"/>
    </xf>
    <xf numFmtId="0" fontId="8" fillId="0" borderId="0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0" xfId="1" applyBorder="1" applyAlignment="1">
      <alignment horizontal="right"/>
    </xf>
    <xf numFmtId="0" fontId="4" fillId="0" borderId="0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1" fillId="0" borderId="0" xfId="1" applyAlignment="1">
      <alignment horizontal="center"/>
    </xf>
    <xf numFmtId="0" fontId="4" fillId="0" borderId="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3" xfId="1" applyFont="1" applyBorder="1" applyAlignment="1">
      <alignment horizontal="center" wrapText="1"/>
    </xf>
    <xf numFmtId="0" fontId="6" fillId="0" borderId="2" xfId="1" applyFont="1" applyBorder="1" applyAlignment="1">
      <alignment horizontal="center"/>
    </xf>
    <xf numFmtId="0" fontId="6" fillId="0" borderId="2" xfId="1" applyFont="1" applyBorder="1" applyAlignment="1">
      <alignment horizontal="center" wrapText="1"/>
    </xf>
    <xf numFmtId="0" fontId="6" fillId="0" borderId="12" xfId="1" applyFont="1" applyBorder="1" applyAlignment="1">
      <alignment horizontal="center"/>
    </xf>
    <xf numFmtId="0" fontId="5" fillId="0" borderId="9" xfId="1" applyFont="1" applyFill="1" applyBorder="1" applyAlignment="1">
      <alignment horizontal="right" wrapText="1"/>
    </xf>
    <xf numFmtId="0" fontId="6" fillId="0" borderId="5" xfId="1" applyFont="1" applyFill="1" applyBorder="1" applyAlignment="1">
      <alignment horizontal="center"/>
    </xf>
    <xf numFmtId="0" fontId="6" fillId="0" borderId="9" xfId="1" applyFont="1" applyFill="1" applyBorder="1" applyAlignment="1">
      <alignment horizontal="center"/>
    </xf>
    <xf numFmtId="0" fontId="6" fillId="0" borderId="5" xfId="1" applyFont="1" applyBorder="1" applyAlignment="1">
      <alignment horizontal="center"/>
    </xf>
    <xf numFmtId="0" fontId="6" fillId="0" borderId="9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71"/>
  <sheetViews>
    <sheetView tabSelected="1" topLeftCell="A841" zoomScaleNormal="100" workbookViewId="0">
      <selection activeCell="V420" sqref="V420"/>
    </sheetView>
  </sheetViews>
  <sheetFormatPr defaultRowHeight="15" x14ac:dyDescent="0.25"/>
  <cols>
    <col min="1" max="1" width="8" customWidth="1"/>
    <col min="2" max="2" width="23.5703125" customWidth="1"/>
    <col min="3" max="3" width="7.7109375" customWidth="1"/>
    <col min="4" max="4" width="8.140625" customWidth="1"/>
    <col min="5" max="6" width="7.28515625" customWidth="1"/>
    <col min="8" max="8" width="7.85546875" customWidth="1"/>
    <col min="9" max="9" width="7.7109375" customWidth="1"/>
    <col min="10" max="10" width="6.85546875" customWidth="1"/>
    <col min="11" max="11" width="6.42578125" customWidth="1"/>
    <col min="12" max="12" width="7.7109375" customWidth="1"/>
    <col min="13" max="13" width="5.140625" customWidth="1"/>
    <col min="14" max="14" width="5.5703125" customWidth="1"/>
    <col min="15" max="15" width="6.85546875" customWidth="1"/>
    <col min="19" max="19" width="24.5703125" customWidth="1"/>
  </cols>
  <sheetData>
    <row r="1" spans="1:12" x14ac:dyDescent="0.25">
      <c r="A1" s="1"/>
      <c r="B1" s="2"/>
      <c r="C1" s="2"/>
      <c r="D1" s="1"/>
      <c r="E1" s="1"/>
      <c r="F1" s="1"/>
      <c r="G1" s="1"/>
      <c r="H1" s="1"/>
      <c r="I1" s="1"/>
      <c r="J1" s="1"/>
      <c r="K1" s="67" t="s">
        <v>0</v>
      </c>
      <c r="L1" s="67"/>
    </row>
    <row r="2" spans="1:12" x14ac:dyDescent="0.25">
      <c r="A2" s="1"/>
      <c r="B2" s="3"/>
      <c r="C2" s="1"/>
      <c r="D2" s="1"/>
      <c r="E2" s="1"/>
      <c r="F2" s="1"/>
      <c r="G2" s="1"/>
      <c r="H2" s="1"/>
      <c r="I2" s="1"/>
      <c r="J2" s="1"/>
      <c r="K2" s="4"/>
      <c r="L2" s="4"/>
    </row>
    <row r="3" spans="1:12" x14ac:dyDescent="0.25">
      <c r="A3" s="1"/>
      <c r="B3" s="5"/>
      <c r="C3" s="5"/>
      <c r="D3" s="5"/>
      <c r="E3" s="5"/>
      <c r="F3" s="1"/>
      <c r="G3" s="1"/>
      <c r="H3" s="1"/>
      <c r="I3" s="1"/>
      <c r="J3" s="1"/>
      <c r="K3" s="68" t="s">
        <v>1</v>
      </c>
      <c r="L3" s="68"/>
    </row>
    <row r="4" spans="1:12" x14ac:dyDescent="0.25">
      <c r="A4" s="1"/>
      <c r="B4" s="5"/>
      <c r="C4" s="5"/>
      <c r="D4" s="5"/>
      <c r="E4" s="5"/>
      <c r="F4" s="1"/>
      <c r="G4" s="1"/>
      <c r="H4" s="1"/>
      <c r="I4" s="1"/>
      <c r="J4" s="1"/>
      <c r="K4" s="33" t="s">
        <v>2</v>
      </c>
      <c r="L4" s="6"/>
    </row>
    <row r="5" spans="1:12" x14ac:dyDescent="0.25">
      <c r="A5" s="1"/>
      <c r="B5" s="5"/>
      <c r="C5" s="5"/>
      <c r="D5" s="5"/>
      <c r="E5" s="5"/>
      <c r="F5" s="1"/>
      <c r="G5" s="1"/>
      <c r="H5" s="1"/>
      <c r="I5" s="1"/>
      <c r="J5" s="1"/>
      <c r="K5" s="6" t="s">
        <v>3</v>
      </c>
      <c r="L5" s="6"/>
    </row>
    <row r="6" spans="1:12" x14ac:dyDescent="0.25">
      <c r="A6" s="1"/>
      <c r="B6" s="5"/>
      <c r="C6" s="5"/>
      <c r="D6" s="5"/>
      <c r="E6" s="5"/>
      <c r="F6" s="1"/>
      <c r="G6" s="1"/>
      <c r="H6" s="1"/>
      <c r="I6" s="1"/>
      <c r="J6" s="1"/>
      <c r="K6" s="69" t="s">
        <v>4</v>
      </c>
      <c r="L6" s="68"/>
    </row>
    <row r="7" spans="1:12" x14ac:dyDescent="0.25">
      <c r="A7" s="1"/>
      <c r="B7" s="7"/>
      <c r="C7" s="5"/>
      <c r="D7" s="5"/>
      <c r="E7" s="5"/>
      <c r="F7" s="1"/>
      <c r="G7" s="1"/>
      <c r="H7" s="1"/>
      <c r="I7" s="1"/>
      <c r="J7" s="1"/>
      <c r="K7" s="8"/>
      <c r="L7" s="8"/>
    </row>
    <row r="8" spans="1:12" x14ac:dyDescent="0.25">
      <c r="A8" s="1"/>
      <c r="B8" s="1"/>
      <c r="C8" s="1"/>
      <c r="D8" s="1"/>
      <c r="E8" s="1"/>
      <c r="F8" s="9"/>
      <c r="G8" s="1"/>
      <c r="H8" s="1"/>
      <c r="I8" s="1"/>
      <c r="J8" s="1"/>
      <c r="K8" s="8" t="s">
        <v>5</v>
      </c>
      <c r="L8" s="8"/>
    </row>
    <row r="9" spans="1:12" x14ac:dyDescent="0.25">
      <c r="A9" s="1"/>
      <c r="B9" s="1"/>
      <c r="C9" s="1"/>
      <c r="D9" s="30"/>
      <c r="E9" s="30"/>
      <c r="F9" s="1"/>
      <c r="G9" s="1"/>
      <c r="H9" s="1"/>
      <c r="I9" s="1"/>
      <c r="J9" s="1"/>
      <c r="K9" s="8"/>
      <c r="L9" s="8"/>
    </row>
    <row r="10" spans="1:12" x14ac:dyDescent="0.25">
      <c r="A10" s="1"/>
      <c r="B10" s="1"/>
      <c r="C10" s="1"/>
      <c r="D10" s="31"/>
      <c r="E10" s="31"/>
      <c r="F10" s="1"/>
      <c r="G10" s="1"/>
      <c r="H10" s="1"/>
      <c r="I10" s="1"/>
      <c r="J10" s="1"/>
      <c r="K10" s="5" t="s">
        <v>6</v>
      </c>
      <c r="L10" s="52" t="s">
        <v>148</v>
      </c>
    </row>
    <row r="12" spans="1:12" x14ac:dyDescent="0.25">
      <c r="A12" s="1"/>
      <c r="B12" s="70"/>
      <c r="C12" s="70"/>
      <c r="D12" s="30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/>
      <c r="B13" s="10"/>
      <c r="C13" s="10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7"/>
      <c r="C14" s="7"/>
      <c r="D14" s="1"/>
      <c r="E14" s="1"/>
      <c r="F14" s="1"/>
      <c r="G14" s="8"/>
      <c r="H14" s="1"/>
      <c r="I14" s="1"/>
      <c r="J14" s="1"/>
      <c r="K14" s="1"/>
      <c r="L14" s="1"/>
    </row>
    <row r="15" spans="1:12" x14ac:dyDescent="0.25">
      <c r="A15" s="10"/>
      <c r="B15" s="10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0"/>
      <c r="B16" s="10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5" x14ac:dyDescent="0.25">
      <c r="A17" s="10"/>
      <c r="B17" s="10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5" x14ac:dyDescent="0.25">
      <c r="A18" s="10"/>
      <c r="B18" s="10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5" x14ac:dyDescent="0.25">
      <c r="A19" s="10"/>
      <c r="B19" s="10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5" ht="20.25" x14ac:dyDescent="0.3">
      <c r="A20" s="1"/>
      <c r="B20" s="71" t="s">
        <v>7</v>
      </c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</row>
    <row r="21" spans="1:15" ht="20.25" x14ac:dyDescent="0.3">
      <c r="A21" s="1"/>
      <c r="B21" s="71" t="s">
        <v>8</v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</row>
    <row r="22" spans="1:15" ht="20.25" customHeight="1" x14ac:dyDescent="0.25">
      <c r="A22" s="1"/>
      <c r="B22" s="74" t="s">
        <v>9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</row>
    <row r="23" spans="1:15" ht="20.25" x14ac:dyDescent="0.3">
      <c r="A23" s="1"/>
      <c r="B23" s="71" t="s">
        <v>10</v>
      </c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</row>
    <row r="24" spans="1:15" ht="20.25" x14ac:dyDescent="0.3">
      <c r="A24" s="1"/>
      <c r="B24" s="71" t="s">
        <v>101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</row>
    <row r="26" spans="1:15" x14ac:dyDescent="0.25">
      <c r="A26" s="1"/>
      <c r="B26" s="73" t="s">
        <v>91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</row>
    <row r="27" spans="1:15" x14ac:dyDescent="0.25">
      <c r="A27" s="1"/>
      <c r="B27" s="72" t="s">
        <v>11</v>
      </c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</row>
    <row r="28" spans="1:15" x14ac:dyDescent="0.25">
      <c r="A28" s="1"/>
      <c r="B28" s="72" t="s">
        <v>149</v>
      </c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</row>
    <row r="33" spans="1:32" x14ac:dyDescent="0.25">
      <c r="A33" s="75" t="s">
        <v>12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</row>
    <row r="34" spans="1:32" x14ac:dyDescent="0.25">
      <c r="A34" s="76"/>
      <c r="B34" s="76"/>
      <c r="C34" s="76"/>
      <c r="D34" s="76"/>
      <c r="E34" s="76"/>
      <c r="F34" s="76"/>
      <c r="G34" s="76"/>
      <c r="H34" s="1"/>
      <c r="I34" s="1"/>
      <c r="J34" s="1"/>
      <c r="K34" s="1"/>
      <c r="L34" s="1"/>
      <c r="M34" s="1"/>
      <c r="N34" s="1"/>
      <c r="O34" s="1"/>
    </row>
    <row r="35" spans="1:32" x14ac:dyDescent="0.25">
      <c r="A35" s="79" t="s">
        <v>13</v>
      </c>
      <c r="B35" s="78" t="s">
        <v>14</v>
      </c>
      <c r="C35" s="78" t="s">
        <v>15</v>
      </c>
      <c r="D35" s="78" t="s">
        <v>16</v>
      </c>
      <c r="E35" s="78"/>
      <c r="F35" s="78"/>
      <c r="G35" s="79" t="s">
        <v>17</v>
      </c>
      <c r="H35" s="78" t="s">
        <v>18</v>
      </c>
      <c r="I35" s="78"/>
      <c r="J35" s="78"/>
      <c r="K35" s="78"/>
      <c r="L35" s="78" t="s">
        <v>19</v>
      </c>
      <c r="M35" s="78"/>
      <c r="N35" s="78"/>
      <c r="O35" s="78"/>
    </row>
    <row r="36" spans="1:32" ht="32.25" customHeight="1" x14ac:dyDescent="0.25">
      <c r="A36" s="79"/>
      <c r="B36" s="78"/>
      <c r="C36" s="78"/>
      <c r="D36" s="14" t="s">
        <v>20</v>
      </c>
      <c r="E36" s="14" t="s">
        <v>21</v>
      </c>
      <c r="F36" s="14" t="s">
        <v>22</v>
      </c>
      <c r="G36" s="79"/>
      <c r="H36" s="15" t="s">
        <v>23</v>
      </c>
      <c r="I36" s="15" t="s">
        <v>24</v>
      </c>
      <c r="J36" s="15" t="s">
        <v>25</v>
      </c>
      <c r="K36" s="15" t="s">
        <v>26</v>
      </c>
      <c r="L36" s="15" t="s">
        <v>27</v>
      </c>
      <c r="M36" s="15" t="s">
        <v>28</v>
      </c>
      <c r="N36" s="15" t="s">
        <v>29</v>
      </c>
      <c r="O36" s="15" t="s">
        <v>30</v>
      </c>
    </row>
    <row r="37" spans="1:32" x14ac:dyDescent="0.25">
      <c r="A37" s="62" t="s">
        <v>31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</row>
    <row r="38" spans="1:32" x14ac:dyDescent="0.25">
      <c r="A38" s="16">
        <v>190</v>
      </c>
      <c r="B38" s="17" t="s">
        <v>119</v>
      </c>
      <c r="C38" s="16">
        <v>180</v>
      </c>
      <c r="D38" s="16">
        <v>9</v>
      </c>
      <c r="E38" s="16">
        <v>14</v>
      </c>
      <c r="F38" s="16">
        <v>40.4</v>
      </c>
      <c r="G38" s="16">
        <v>324.3</v>
      </c>
      <c r="H38" s="18">
        <v>239.9</v>
      </c>
      <c r="I38" s="18">
        <v>43.9</v>
      </c>
      <c r="J38" s="18">
        <v>215.9</v>
      </c>
      <c r="K38" s="18">
        <v>0.9</v>
      </c>
      <c r="L38" s="18">
        <v>0.2</v>
      </c>
      <c r="M38" s="18">
        <v>1.2</v>
      </c>
      <c r="N38" s="18">
        <v>0.2</v>
      </c>
      <c r="O38" s="18">
        <v>0.7</v>
      </c>
    </row>
    <row r="39" spans="1:32" x14ac:dyDescent="0.25">
      <c r="A39" s="16">
        <v>3</v>
      </c>
      <c r="B39" s="17" t="s">
        <v>32</v>
      </c>
      <c r="C39" s="16" t="s">
        <v>95</v>
      </c>
      <c r="D39" s="16">
        <v>4.5</v>
      </c>
      <c r="E39" s="20">
        <v>4.5</v>
      </c>
      <c r="F39" s="20">
        <v>7.4</v>
      </c>
      <c r="G39" s="21">
        <v>88</v>
      </c>
      <c r="H39" s="22">
        <v>134</v>
      </c>
      <c r="I39" s="22">
        <v>7</v>
      </c>
      <c r="J39" s="22">
        <v>85</v>
      </c>
      <c r="K39" s="22">
        <v>0.3</v>
      </c>
      <c r="L39" s="22">
        <v>0.02</v>
      </c>
      <c r="M39" s="22">
        <v>0</v>
      </c>
      <c r="N39" s="22">
        <v>0.04</v>
      </c>
      <c r="O39" s="22">
        <v>0.3</v>
      </c>
    </row>
    <row r="40" spans="1:32" x14ac:dyDescent="0.25">
      <c r="A40" s="16">
        <v>13</v>
      </c>
      <c r="B40" s="17" t="s">
        <v>33</v>
      </c>
      <c r="C40" s="16">
        <v>10</v>
      </c>
      <c r="D40" s="16">
        <v>0.1</v>
      </c>
      <c r="E40" s="16">
        <v>8.3000000000000007</v>
      </c>
      <c r="F40" s="16">
        <v>0.1</v>
      </c>
      <c r="G40" s="19">
        <v>75</v>
      </c>
      <c r="H40" s="18">
        <v>1</v>
      </c>
      <c r="I40" s="18">
        <v>0</v>
      </c>
      <c r="J40" s="18">
        <v>2</v>
      </c>
      <c r="K40" s="18">
        <v>0</v>
      </c>
      <c r="L40" s="18">
        <v>0</v>
      </c>
      <c r="M40" s="18">
        <v>0</v>
      </c>
      <c r="N40" s="18">
        <v>7.0000000000000007E-2</v>
      </c>
      <c r="O40" s="18">
        <v>0.1</v>
      </c>
    </row>
    <row r="41" spans="1:32" x14ac:dyDescent="0.25">
      <c r="A41" s="16">
        <v>430</v>
      </c>
      <c r="B41" s="16" t="s">
        <v>49</v>
      </c>
      <c r="C41" s="16">
        <v>180</v>
      </c>
      <c r="D41" s="16">
        <v>0.2</v>
      </c>
      <c r="E41" s="20">
        <v>0</v>
      </c>
      <c r="F41" s="20">
        <v>15</v>
      </c>
      <c r="G41" s="37">
        <v>60</v>
      </c>
      <c r="H41" s="16">
        <v>5</v>
      </c>
      <c r="I41" s="16">
        <v>4</v>
      </c>
      <c r="J41" s="16">
        <v>8</v>
      </c>
      <c r="K41" s="16">
        <v>1</v>
      </c>
      <c r="L41" s="16">
        <v>0</v>
      </c>
      <c r="M41" s="16">
        <v>0</v>
      </c>
      <c r="N41" s="16">
        <v>0</v>
      </c>
      <c r="O41" s="16">
        <v>0</v>
      </c>
    </row>
    <row r="42" spans="1:32" x14ac:dyDescent="0.25">
      <c r="A42" s="27" t="s">
        <v>35</v>
      </c>
      <c r="B42" s="17" t="s">
        <v>35</v>
      </c>
      <c r="C42" s="16" t="s">
        <v>36</v>
      </c>
      <c r="D42" s="16">
        <f t="shared" ref="D42:O42" si="0">SUM(D38:D41)</f>
        <v>13.799999999999999</v>
      </c>
      <c r="E42" s="16">
        <f t="shared" si="0"/>
        <v>26.8</v>
      </c>
      <c r="F42" s="16">
        <f t="shared" si="0"/>
        <v>62.9</v>
      </c>
      <c r="G42" s="16">
        <f t="shared" si="0"/>
        <v>547.29999999999995</v>
      </c>
      <c r="H42" s="16">
        <f t="shared" si="0"/>
        <v>379.9</v>
      </c>
      <c r="I42" s="16">
        <f t="shared" si="0"/>
        <v>54.9</v>
      </c>
      <c r="J42" s="16">
        <f t="shared" si="0"/>
        <v>310.89999999999998</v>
      </c>
      <c r="K42" s="16">
        <f t="shared" si="0"/>
        <v>2.2000000000000002</v>
      </c>
      <c r="L42" s="16">
        <f t="shared" si="0"/>
        <v>0.22</v>
      </c>
      <c r="M42" s="16">
        <f t="shared" si="0"/>
        <v>1.2</v>
      </c>
      <c r="N42" s="16">
        <f t="shared" si="0"/>
        <v>0.31000000000000005</v>
      </c>
      <c r="O42" s="16">
        <f t="shared" si="0"/>
        <v>1.1000000000000001</v>
      </c>
    </row>
    <row r="43" spans="1:32" x14ac:dyDescent="0.25">
      <c r="A43" s="62" t="s">
        <v>96</v>
      </c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</row>
    <row r="44" spans="1:32" x14ac:dyDescent="0.25">
      <c r="A44" s="34"/>
      <c r="B44" s="35" t="s">
        <v>43</v>
      </c>
      <c r="C44" s="34">
        <v>200</v>
      </c>
      <c r="D44" s="34">
        <v>0.6</v>
      </c>
      <c r="E44" s="34">
        <v>0.2</v>
      </c>
      <c r="F44" s="34">
        <v>29.3</v>
      </c>
      <c r="G44" s="34">
        <v>124</v>
      </c>
      <c r="H44" s="36">
        <v>20</v>
      </c>
      <c r="I44" s="36">
        <v>26</v>
      </c>
      <c r="J44" s="36">
        <v>20</v>
      </c>
      <c r="K44" s="36">
        <v>0.8</v>
      </c>
      <c r="L44" s="36">
        <v>0.01</v>
      </c>
      <c r="M44" s="36">
        <v>0</v>
      </c>
      <c r="N44" s="36">
        <v>0</v>
      </c>
      <c r="O44" s="36">
        <v>0.2</v>
      </c>
    </row>
    <row r="45" spans="1:32" x14ac:dyDescent="0.25">
      <c r="A45" s="27"/>
      <c r="B45" s="17"/>
      <c r="C45" s="16" t="s">
        <v>36</v>
      </c>
      <c r="D45" s="16">
        <f>D44</f>
        <v>0.6</v>
      </c>
      <c r="E45" s="16">
        <f t="shared" ref="E45:O45" si="1">E44</f>
        <v>0.2</v>
      </c>
      <c r="F45" s="16">
        <f t="shared" si="1"/>
        <v>29.3</v>
      </c>
      <c r="G45" s="16">
        <f t="shared" si="1"/>
        <v>124</v>
      </c>
      <c r="H45" s="16">
        <f t="shared" si="1"/>
        <v>20</v>
      </c>
      <c r="I45" s="16">
        <f t="shared" si="1"/>
        <v>26</v>
      </c>
      <c r="J45" s="16">
        <f t="shared" si="1"/>
        <v>20</v>
      </c>
      <c r="K45" s="16">
        <f t="shared" si="1"/>
        <v>0.8</v>
      </c>
      <c r="L45" s="16">
        <f t="shared" si="1"/>
        <v>0.01</v>
      </c>
      <c r="M45" s="16">
        <f t="shared" si="1"/>
        <v>0</v>
      </c>
      <c r="N45" s="16">
        <f t="shared" si="1"/>
        <v>0</v>
      </c>
      <c r="O45" s="16">
        <f t="shared" si="1"/>
        <v>0.2</v>
      </c>
    </row>
    <row r="46" spans="1:32" x14ac:dyDescent="0.25">
      <c r="A46" s="62" t="s">
        <v>37</v>
      </c>
      <c r="B46" s="62"/>
      <c r="C46" s="62"/>
      <c r="D46" s="62">
        <v>23.35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</row>
    <row r="47" spans="1:32" x14ac:dyDescent="0.25">
      <c r="A47" s="16"/>
      <c r="B47" s="17" t="s">
        <v>55</v>
      </c>
      <c r="C47" s="16">
        <v>50</v>
      </c>
      <c r="D47" s="16">
        <v>1.1000000000000001</v>
      </c>
      <c r="E47" s="20">
        <v>0.2</v>
      </c>
      <c r="F47" s="20">
        <v>3.8</v>
      </c>
      <c r="G47" s="21">
        <v>24</v>
      </c>
      <c r="H47" s="22">
        <v>14</v>
      </c>
      <c r="I47" s="22">
        <v>20</v>
      </c>
      <c r="J47" s="22">
        <v>26</v>
      </c>
      <c r="K47" s="22">
        <v>0.9</v>
      </c>
      <c r="L47" s="22">
        <v>0.06</v>
      </c>
      <c r="M47" s="22">
        <v>25</v>
      </c>
      <c r="N47" s="22">
        <v>0.8</v>
      </c>
      <c r="O47" s="22">
        <v>0</v>
      </c>
    </row>
    <row r="48" spans="1:32" ht="23.25" x14ac:dyDescent="0.25">
      <c r="A48" s="16">
        <v>99</v>
      </c>
      <c r="B48" s="17" t="s">
        <v>108</v>
      </c>
      <c r="C48" s="16" t="s">
        <v>109</v>
      </c>
      <c r="D48" s="16">
        <v>10.8</v>
      </c>
      <c r="E48" s="16">
        <v>13.7</v>
      </c>
      <c r="F48" s="16">
        <v>26.3</v>
      </c>
      <c r="G48" s="16">
        <v>141.5</v>
      </c>
      <c r="H48" s="18">
        <v>46.5</v>
      </c>
      <c r="I48" s="18">
        <v>48.8</v>
      </c>
      <c r="J48" s="18">
        <v>138.5</v>
      </c>
      <c r="K48" s="18">
        <v>2.7</v>
      </c>
      <c r="L48" s="18">
        <v>0.4</v>
      </c>
      <c r="M48" s="18">
        <v>7.4</v>
      </c>
      <c r="N48" s="16">
        <v>0.2</v>
      </c>
      <c r="O48" s="16">
        <v>2.5</v>
      </c>
      <c r="R48" s="29"/>
      <c r="S48" s="60"/>
      <c r="T48" s="29"/>
      <c r="U48" s="29"/>
      <c r="V48" s="29"/>
      <c r="W48" s="29"/>
      <c r="X48" s="29"/>
      <c r="Y48" s="59"/>
      <c r="Z48" s="59"/>
      <c r="AA48" s="59"/>
      <c r="AB48" s="59"/>
      <c r="AC48" s="59"/>
      <c r="AD48" s="59"/>
      <c r="AE48" s="59"/>
      <c r="AF48" s="59"/>
    </row>
    <row r="49" spans="1:32" ht="22.5" x14ac:dyDescent="0.25">
      <c r="A49" s="16" t="s">
        <v>82</v>
      </c>
      <c r="B49" s="32" t="s">
        <v>83</v>
      </c>
      <c r="C49" s="16" t="s">
        <v>41</v>
      </c>
      <c r="D49" s="16">
        <v>18</v>
      </c>
      <c r="E49" s="16">
        <v>16.559999999999999</v>
      </c>
      <c r="F49" s="16">
        <v>4.32</v>
      </c>
      <c r="G49" s="16">
        <v>236.4</v>
      </c>
      <c r="H49" s="18">
        <v>49.2</v>
      </c>
      <c r="I49" s="18">
        <v>25.2</v>
      </c>
      <c r="J49" s="18">
        <v>193.2</v>
      </c>
      <c r="K49" s="18">
        <v>1.2</v>
      </c>
      <c r="L49" s="18">
        <v>0.06</v>
      </c>
      <c r="M49" s="18">
        <v>9.6</v>
      </c>
      <c r="N49" s="18">
        <v>7.1999999999999995E-2</v>
      </c>
      <c r="O49" s="18">
        <v>3.72</v>
      </c>
      <c r="R49" s="29"/>
      <c r="S49" s="58"/>
      <c r="T49" s="29"/>
      <c r="U49" s="29"/>
      <c r="V49" s="29"/>
      <c r="W49" s="29"/>
      <c r="X49" s="29"/>
      <c r="Y49" s="59"/>
      <c r="Z49" s="59"/>
      <c r="AA49" s="59"/>
      <c r="AB49" s="59"/>
      <c r="AC49" s="59"/>
      <c r="AD49" s="59"/>
      <c r="AE49" s="59"/>
      <c r="AF49" s="59"/>
    </row>
    <row r="50" spans="1:32" x14ac:dyDescent="0.25">
      <c r="A50" s="16">
        <v>323</v>
      </c>
      <c r="B50" s="32" t="s">
        <v>48</v>
      </c>
      <c r="C50" s="16">
        <v>150</v>
      </c>
      <c r="D50" s="16">
        <v>4.32</v>
      </c>
      <c r="E50" s="16">
        <v>5.52</v>
      </c>
      <c r="F50" s="16">
        <v>45.24</v>
      </c>
      <c r="G50" s="16">
        <v>247.2</v>
      </c>
      <c r="H50" s="18">
        <v>13.2</v>
      </c>
      <c r="I50" s="18">
        <v>31.2</v>
      </c>
      <c r="J50" s="18">
        <v>93.6</v>
      </c>
      <c r="K50" s="18">
        <v>0.72</v>
      </c>
      <c r="L50" s="18">
        <v>0.04</v>
      </c>
      <c r="M50" s="18">
        <v>0</v>
      </c>
      <c r="N50" s="18">
        <v>0.04</v>
      </c>
      <c r="O50" s="18">
        <v>0.04</v>
      </c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</row>
    <row r="51" spans="1:32" ht="34.5" x14ac:dyDescent="0.25">
      <c r="A51" s="16"/>
      <c r="B51" s="17" t="s">
        <v>42</v>
      </c>
      <c r="C51" s="16">
        <v>50</v>
      </c>
      <c r="D51" s="16">
        <v>6.73</v>
      </c>
      <c r="E51" s="16">
        <v>0.99</v>
      </c>
      <c r="F51" s="16">
        <v>41.58</v>
      </c>
      <c r="G51" s="16">
        <v>211.86</v>
      </c>
      <c r="H51" s="18">
        <v>36.630000000000003</v>
      </c>
      <c r="I51" s="18">
        <v>54.45</v>
      </c>
      <c r="J51" s="18">
        <v>176.22</v>
      </c>
      <c r="K51" s="18">
        <v>2.67</v>
      </c>
      <c r="L51" s="18">
        <v>0.2</v>
      </c>
      <c r="M51" s="18">
        <v>0</v>
      </c>
      <c r="N51" s="18">
        <v>0</v>
      </c>
      <c r="O51" s="18">
        <v>0</v>
      </c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</row>
    <row r="52" spans="1:32" x14ac:dyDescent="0.25">
      <c r="A52" s="16">
        <v>394</v>
      </c>
      <c r="B52" s="17" t="s">
        <v>150</v>
      </c>
      <c r="C52" s="16">
        <v>180</v>
      </c>
      <c r="D52" s="16">
        <v>0.3</v>
      </c>
      <c r="E52" s="16">
        <v>0.1</v>
      </c>
      <c r="F52" s="16">
        <v>28.2</v>
      </c>
      <c r="G52" s="19">
        <v>117</v>
      </c>
      <c r="H52" s="18">
        <v>16</v>
      </c>
      <c r="I52" s="18">
        <v>10</v>
      </c>
      <c r="J52" s="18">
        <v>12</v>
      </c>
      <c r="K52" s="18">
        <v>0.3</v>
      </c>
      <c r="L52" s="18">
        <v>0.01</v>
      </c>
      <c r="M52" s="18">
        <v>2</v>
      </c>
      <c r="N52" s="18">
        <v>0</v>
      </c>
      <c r="O52" s="18">
        <v>0.1</v>
      </c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</row>
    <row r="53" spans="1:32" x14ac:dyDescent="0.25">
      <c r="A53" s="16"/>
      <c r="B53" s="32" t="s">
        <v>44</v>
      </c>
      <c r="C53" s="16">
        <v>185</v>
      </c>
      <c r="D53" s="16">
        <v>1</v>
      </c>
      <c r="E53" s="16">
        <v>0</v>
      </c>
      <c r="F53" s="16">
        <v>23.4</v>
      </c>
      <c r="G53" s="25">
        <v>94</v>
      </c>
      <c r="H53" s="18">
        <v>40</v>
      </c>
      <c r="I53" s="18">
        <v>22.5</v>
      </c>
      <c r="J53" s="18">
        <v>27.5</v>
      </c>
      <c r="K53" s="18">
        <v>5.5</v>
      </c>
      <c r="L53" s="18">
        <v>2.5000000000000001E-2</v>
      </c>
      <c r="M53" s="18">
        <v>28.75</v>
      </c>
      <c r="N53" s="18">
        <v>7.4999999999999997E-2</v>
      </c>
      <c r="O53" s="18">
        <v>0</v>
      </c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</row>
    <row r="54" spans="1:32" x14ac:dyDescent="0.25">
      <c r="A54" s="16"/>
      <c r="B54" s="17" t="s">
        <v>35</v>
      </c>
      <c r="C54" s="16" t="s">
        <v>36</v>
      </c>
      <c r="D54" s="16">
        <f>SUM(D47:D53)</f>
        <v>42.25</v>
      </c>
      <c r="E54" s="16">
        <f t="shared" ref="E54:O54" si="2">SUM(E47:E53)</f>
        <v>37.07</v>
      </c>
      <c r="F54" s="16">
        <f t="shared" si="2"/>
        <v>172.84</v>
      </c>
      <c r="G54" s="16">
        <f t="shared" si="2"/>
        <v>1071.96</v>
      </c>
      <c r="H54" s="16">
        <f t="shared" si="2"/>
        <v>215.53</v>
      </c>
      <c r="I54" s="16">
        <f t="shared" si="2"/>
        <v>212.15</v>
      </c>
      <c r="J54" s="16">
        <f t="shared" si="2"/>
        <v>667.02</v>
      </c>
      <c r="K54" s="16">
        <f t="shared" si="2"/>
        <v>13.99</v>
      </c>
      <c r="L54" s="16">
        <f t="shared" si="2"/>
        <v>0.79500000000000004</v>
      </c>
      <c r="M54" s="16">
        <f t="shared" si="2"/>
        <v>72.75</v>
      </c>
      <c r="N54" s="16">
        <f t="shared" si="2"/>
        <v>1.1870000000000001</v>
      </c>
      <c r="O54" s="16">
        <f t="shared" si="2"/>
        <v>6.36</v>
      </c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</row>
    <row r="55" spans="1:32" x14ac:dyDescent="0.25">
      <c r="A55" s="62" t="s">
        <v>45</v>
      </c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</row>
    <row r="56" spans="1:32" x14ac:dyDescent="0.25">
      <c r="A56" s="24"/>
      <c r="B56" s="39" t="s">
        <v>110</v>
      </c>
      <c r="C56" s="38">
        <v>100</v>
      </c>
      <c r="D56" s="16">
        <v>3.6</v>
      </c>
      <c r="E56" s="16">
        <v>3</v>
      </c>
      <c r="F56" s="16">
        <v>27.2</v>
      </c>
      <c r="G56" s="16">
        <v>152</v>
      </c>
      <c r="H56" s="16">
        <v>9</v>
      </c>
      <c r="I56" s="16">
        <v>5.5</v>
      </c>
      <c r="J56" s="16">
        <v>32</v>
      </c>
      <c r="K56" s="16">
        <v>0.4</v>
      </c>
      <c r="L56" s="16">
        <v>7.0000000000000007E-2</v>
      </c>
      <c r="M56" s="16">
        <v>0</v>
      </c>
      <c r="N56" s="16">
        <v>0.02</v>
      </c>
      <c r="O56" s="16">
        <v>0.5</v>
      </c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</row>
    <row r="57" spans="1:32" ht="34.5" x14ac:dyDescent="0.25">
      <c r="A57" s="16"/>
      <c r="B57" s="17" t="s">
        <v>46</v>
      </c>
      <c r="C57" s="16">
        <v>200</v>
      </c>
      <c r="D57" s="16">
        <v>5.6</v>
      </c>
      <c r="E57" s="16">
        <v>6.4</v>
      </c>
      <c r="F57" s="16">
        <v>9.4</v>
      </c>
      <c r="G57" s="16">
        <v>118</v>
      </c>
      <c r="H57" s="16">
        <v>240</v>
      </c>
      <c r="I57" s="16">
        <v>30</v>
      </c>
      <c r="J57" s="16">
        <v>2.8</v>
      </c>
      <c r="K57" s="16">
        <v>3</v>
      </c>
      <c r="L57" s="16">
        <v>0.24</v>
      </c>
      <c r="M57" s="16">
        <v>12</v>
      </c>
      <c r="N57" s="16">
        <v>144</v>
      </c>
      <c r="O57" s="16">
        <v>1.6</v>
      </c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</row>
    <row r="58" spans="1:32" x14ac:dyDescent="0.25">
      <c r="A58" s="16"/>
      <c r="B58" s="17" t="s">
        <v>35</v>
      </c>
      <c r="C58" s="16" t="s">
        <v>36</v>
      </c>
      <c r="D58" s="16">
        <f t="shared" ref="D58:O58" si="3">SUM(D56:D57)</f>
        <v>9.1999999999999993</v>
      </c>
      <c r="E58" s="16">
        <f t="shared" si="3"/>
        <v>9.4</v>
      </c>
      <c r="F58" s="16">
        <f t="shared" si="3"/>
        <v>36.6</v>
      </c>
      <c r="G58" s="16">
        <f t="shared" si="3"/>
        <v>270</v>
      </c>
      <c r="H58" s="16">
        <f t="shared" si="3"/>
        <v>249</v>
      </c>
      <c r="I58" s="16">
        <f t="shared" si="3"/>
        <v>35.5</v>
      </c>
      <c r="J58" s="16">
        <f t="shared" si="3"/>
        <v>34.799999999999997</v>
      </c>
      <c r="K58" s="16">
        <f t="shared" si="3"/>
        <v>3.4</v>
      </c>
      <c r="L58" s="16">
        <f t="shared" si="3"/>
        <v>0.31</v>
      </c>
      <c r="M58" s="16">
        <f t="shared" si="3"/>
        <v>12</v>
      </c>
      <c r="N58" s="16">
        <f t="shared" si="3"/>
        <v>144.02000000000001</v>
      </c>
      <c r="O58" s="16">
        <f t="shared" si="3"/>
        <v>2.1</v>
      </c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</row>
    <row r="59" spans="1:32" x14ac:dyDescent="0.25">
      <c r="A59" s="62" t="s">
        <v>47</v>
      </c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</row>
    <row r="60" spans="1:32" x14ac:dyDescent="0.25">
      <c r="A60" s="16"/>
      <c r="B60" s="17" t="s">
        <v>57</v>
      </c>
      <c r="C60" s="16">
        <v>50</v>
      </c>
      <c r="D60" s="16">
        <v>0.9</v>
      </c>
      <c r="E60" s="16">
        <v>0.1</v>
      </c>
      <c r="F60" s="16">
        <v>3.1</v>
      </c>
      <c r="G60" s="16">
        <v>19</v>
      </c>
      <c r="H60" s="18">
        <v>18</v>
      </c>
      <c r="I60" s="18">
        <v>17</v>
      </c>
      <c r="J60" s="18">
        <v>34</v>
      </c>
      <c r="K60" s="18">
        <v>0.7</v>
      </c>
      <c r="L60" s="18">
        <v>0.04</v>
      </c>
      <c r="M60" s="18">
        <v>17</v>
      </c>
      <c r="N60" s="18">
        <v>0.43</v>
      </c>
      <c r="O60" s="18">
        <v>0</v>
      </c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</row>
    <row r="61" spans="1:32" x14ac:dyDescent="0.25">
      <c r="A61" s="16">
        <v>272</v>
      </c>
      <c r="B61" s="17" t="s">
        <v>67</v>
      </c>
      <c r="C61" s="16">
        <v>100</v>
      </c>
      <c r="D61" s="16">
        <v>15</v>
      </c>
      <c r="E61" s="16">
        <v>22.4</v>
      </c>
      <c r="F61" s="16">
        <v>12.8</v>
      </c>
      <c r="G61" s="16">
        <v>314</v>
      </c>
      <c r="H61" s="18">
        <v>14</v>
      </c>
      <c r="I61" s="18">
        <v>24</v>
      </c>
      <c r="J61" s="18">
        <v>152</v>
      </c>
      <c r="K61" s="18">
        <v>2</v>
      </c>
      <c r="L61" s="18">
        <v>0.08</v>
      </c>
      <c r="M61" s="18">
        <v>0</v>
      </c>
      <c r="N61" s="18">
        <v>0.06</v>
      </c>
      <c r="O61" s="18">
        <v>3.6</v>
      </c>
      <c r="R61" s="29"/>
      <c r="S61" s="58"/>
      <c r="T61" s="29"/>
      <c r="U61" s="29"/>
      <c r="V61" s="29"/>
      <c r="W61" s="29"/>
      <c r="X61" s="29"/>
      <c r="Y61" s="59"/>
      <c r="Z61" s="59"/>
      <c r="AA61" s="59"/>
      <c r="AB61" s="59"/>
      <c r="AC61" s="59"/>
      <c r="AD61" s="59"/>
      <c r="AE61" s="59"/>
      <c r="AF61" s="59"/>
    </row>
    <row r="62" spans="1:32" ht="23.25" x14ac:dyDescent="0.25">
      <c r="A62" s="44">
        <v>331</v>
      </c>
      <c r="B62" s="46" t="s">
        <v>84</v>
      </c>
      <c r="C62" s="44">
        <v>150</v>
      </c>
      <c r="D62" s="51">
        <v>5.5</v>
      </c>
      <c r="E62" s="51">
        <v>4.8</v>
      </c>
      <c r="F62" s="51">
        <v>31.3</v>
      </c>
      <c r="G62" s="44">
        <v>191</v>
      </c>
      <c r="H62" s="51">
        <v>11</v>
      </c>
      <c r="I62" s="51">
        <v>7</v>
      </c>
      <c r="J62" s="51">
        <v>36</v>
      </c>
      <c r="K62" s="51">
        <v>0.8</v>
      </c>
      <c r="L62" s="51">
        <v>0.06</v>
      </c>
      <c r="M62" s="51">
        <v>0</v>
      </c>
      <c r="N62" s="51">
        <v>0.03</v>
      </c>
      <c r="O62" s="51">
        <v>0.8</v>
      </c>
      <c r="R62" s="29"/>
      <c r="S62" s="58"/>
      <c r="T62" s="29"/>
      <c r="U62" s="29"/>
      <c r="V62" s="29"/>
      <c r="W62" s="29"/>
      <c r="X62" s="29"/>
      <c r="Y62" s="59"/>
      <c r="Z62" s="59"/>
      <c r="AA62" s="59"/>
      <c r="AB62" s="59"/>
      <c r="AC62" s="59"/>
      <c r="AD62" s="59"/>
      <c r="AE62" s="59"/>
      <c r="AF62" s="59"/>
    </row>
    <row r="63" spans="1:32" ht="34.5" x14ac:dyDescent="0.25">
      <c r="A63" s="16"/>
      <c r="B63" s="17" t="s">
        <v>42</v>
      </c>
      <c r="C63" s="16">
        <v>30</v>
      </c>
      <c r="D63" s="16">
        <v>6.73</v>
      </c>
      <c r="E63" s="16">
        <v>0.99</v>
      </c>
      <c r="F63" s="16">
        <v>41.58</v>
      </c>
      <c r="G63" s="16">
        <v>211.86</v>
      </c>
      <c r="H63" s="18">
        <v>36.630000000000003</v>
      </c>
      <c r="I63" s="18">
        <v>54.45</v>
      </c>
      <c r="J63" s="18">
        <v>176.22</v>
      </c>
      <c r="K63" s="18">
        <v>2.67</v>
      </c>
      <c r="L63" s="18">
        <v>0.2</v>
      </c>
      <c r="M63" s="18">
        <v>0</v>
      </c>
      <c r="N63" s="18">
        <v>0</v>
      </c>
      <c r="O63" s="18">
        <v>0</v>
      </c>
    </row>
    <row r="64" spans="1:32" x14ac:dyDescent="0.25">
      <c r="A64" s="16">
        <v>430</v>
      </c>
      <c r="B64" s="16" t="s">
        <v>49</v>
      </c>
      <c r="C64" s="16">
        <v>180</v>
      </c>
      <c r="D64" s="16">
        <v>0.2</v>
      </c>
      <c r="E64" s="20">
        <v>0</v>
      </c>
      <c r="F64" s="20">
        <v>15</v>
      </c>
      <c r="G64" s="37">
        <v>60</v>
      </c>
      <c r="H64" s="16">
        <v>5</v>
      </c>
      <c r="I64" s="16">
        <v>4</v>
      </c>
      <c r="J64" s="16">
        <v>8</v>
      </c>
      <c r="K64" s="16">
        <v>1</v>
      </c>
      <c r="L64" s="16">
        <v>0</v>
      </c>
      <c r="M64" s="16">
        <v>0</v>
      </c>
      <c r="N64" s="16">
        <v>0</v>
      </c>
      <c r="O64" s="16">
        <v>0</v>
      </c>
    </row>
    <row r="65" spans="1:32" x14ac:dyDescent="0.25">
      <c r="A65" s="16"/>
      <c r="B65" s="16"/>
      <c r="C65" s="17" t="s">
        <v>36</v>
      </c>
      <c r="D65" s="16">
        <f t="shared" ref="D65:O65" si="4">SUM(D60:D64)</f>
        <v>28.33</v>
      </c>
      <c r="E65" s="16">
        <f t="shared" si="4"/>
        <v>28.29</v>
      </c>
      <c r="F65" s="16">
        <f t="shared" si="4"/>
        <v>103.78</v>
      </c>
      <c r="G65" s="16">
        <f t="shared" si="4"/>
        <v>795.86</v>
      </c>
      <c r="H65" s="16">
        <f t="shared" si="4"/>
        <v>84.63</v>
      </c>
      <c r="I65" s="16">
        <f t="shared" si="4"/>
        <v>106.45</v>
      </c>
      <c r="J65" s="16">
        <f t="shared" si="4"/>
        <v>406.22</v>
      </c>
      <c r="K65" s="16">
        <f t="shared" si="4"/>
        <v>7.17</v>
      </c>
      <c r="L65" s="16">
        <f t="shared" si="4"/>
        <v>0.38</v>
      </c>
      <c r="M65" s="16">
        <f t="shared" si="4"/>
        <v>17</v>
      </c>
      <c r="N65" s="16">
        <f t="shared" si="4"/>
        <v>0.52</v>
      </c>
      <c r="O65" s="16">
        <f t="shared" si="4"/>
        <v>4.4000000000000004</v>
      </c>
    </row>
    <row r="66" spans="1:32" x14ac:dyDescent="0.25">
      <c r="A66" s="62" t="s">
        <v>50</v>
      </c>
      <c r="B66" s="66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</row>
    <row r="67" spans="1:32" ht="22.5" x14ac:dyDescent="0.25">
      <c r="A67" s="19"/>
      <c r="B67" s="43" t="s">
        <v>51</v>
      </c>
      <c r="C67" s="40">
        <v>125</v>
      </c>
      <c r="D67" s="16">
        <v>5.8</v>
      </c>
      <c r="E67" s="16">
        <v>5</v>
      </c>
      <c r="F67" s="16">
        <v>8</v>
      </c>
      <c r="G67" s="19">
        <v>106</v>
      </c>
      <c r="H67" s="16">
        <v>240</v>
      </c>
      <c r="I67" s="18">
        <v>28</v>
      </c>
      <c r="J67" s="18">
        <v>180</v>
      </c>
      <c r="K67" s="18">
        <v>0.2</v>
      </c>
      <c r="L67" s="18">
        <v>0.08</v>
      </c>
      <c r="M67" s="18">
        <v>1.4</v>
      </c>
      <c r="N67" s="18">
        <v>0.04</v>
      </c>
      <c r="O67" s="18">
        <v>0</v>
      </c>
    </row>
    <row r="68" spans="1:32" x14ac:dyDescent="0.25">
      <c r="A68" s="16"/>
      <c r="B68" s="41"/>
      <c r="C68" s="17" t="s">
        <v>36</v>
      </c>
      <c r="D68" s="16">
        <f t="shared" ref="D68:O68" si="5">SUM(D67:D67)</f>
        <v>5.8</v>
      </c>
      <c r="E68" s="16">
        <f t="shared" si="5"/>
        <v>5</v>
      </c>
      <c r="F68" s="16">
        <f t="shared" si="5"/>
        <v>8</v>
      </c>
      <c r="G68" s="16">
        <f t="shared" si="5"/>
        <v>106</v>
      </c>
      <c r="H68" s="16">
        <f t="shared" si="5"/>
        <v>240</v>
      </c>
      <c r="I68" s="16">
        <f t="shared" si="5"/>
        <v>28</v>
      </c>
      <c r="J68" s="16">
        <f t="shared" si="5"/>
        <v>180</v>
      </c>
      <c r="K68" s="16">
        <f t="shared" si="5"/>
        <v>0.2</v>
      </c>
      <c r="L68" s="16">
        <f t="shared" si="5"/>
        <v>0.08</v>
      </c>
      <c r="M68" s="16">
        <f t="shared" si="5"/>
        <v>1.4</v>
      </c>
      <c r="N68" s="16">
        <f t="shared" si="5"/>
        <v>0.04</v>
      </c>
      <c r="O68" s="16">
        <f t="shared" si="5"/>
        <v>0</v>
      </c>
    </row>
    <row r="69" spans="1:32" x14ac:dyDescent="0.25">
      <c r="A69" s="16"/>
      <c r="B69" s="28" t="s">
        <v>52</v>
      </c>
      <c r="C69" s="16"/>
      <c r="D69" s="16">
        <f t="shared" ref="D69:O69" si="6">D42+D54+D58+D65+D68+D45</f>
        <v>99.97999999999999</v>
      </c>
      <c r="E69" s="16">
        <f t="shared" si="6"/>
        <v>106.76</v>
      </c>
      <c r="F69" s="16">
        <f t="shared" si="6"/>
        <v>413.42</v>
      </c>
      <c r="G69" s="16">
        <f t="shared" si="6"/>
        <v>2915.12</v>
      </c>
      <c r="H69" s="16">
        <f t="shared" si="6"/>
        <v>1189.06</v>
      </c>
      <c r="I69" s="16">
        <f t="shared" si="6"/>
        <v>463</v>
      </c>
      <c r="J69" s="16">
        <f t="shared" si="6"/>
        <v>1618.94</v>
      </c>
      <c r="K69" s="16">
        <f t="shared" si="6"/>
        <v>27.759999999999998</v>
      </c>
      <c r="L69" s="16">
        <f t="shared" si="6"/>
        <v>1.7950000000000002</v>
      </c>
      <c r="M69" s="16">
        <f t="shared" si="6"/>
        <v>104.35000000000001</v>
      </c>
      <c r="N69" s="16">
        <f t="shared" si="6"/>
        <v>146.07700000000003</v>
      </c>
      <c r="O69" s="16">
        <f t="shared" si="6"/>
        <v>14.16</v>
      </c>
    </row>
    <row r="71" spans="1:32" x14ac:dyDescent="0.25">
      <c r="A71" s="75" t="s">
        <v>53</v>
      </c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</row>
    <row r="72" spans="1:32" x14ac:dyDescent="0.25">
      <c r="A72" s="76"/>
      <c r="B72" s="76"/>
      <c r="C72" s="76"/>
      <c r="D72" s="76"/>
      <c r="E72" s="76"/>
      <c r="F72" s="76"/>
      <c r="G72" s="76"/>
      <c r="H72" s="1"/>
      <c r="I72" s="1"/>
      <c r="J72" s="1"/>
      <c r="K72" s="1"/>
      <c r="L72" s="1"/>
      <c r="M72" s="1"/>
      <c r="N72" s="1"/>
      <c r="O72" s="1"/>
    </row>
    <row r="73" spans="1:32" x14ac:dyDescent="0.25">
      <c r="A73" s="79" t="s">
        <v>13</v>
      </c>
      <c r="B73" s="78" t="s">
        <v>14</v>
      </c>
      <c r="C73" s="78" t="s">
        <v>15</v>
      </c>
      <c r="D73" s="78" t="s">
        <v>16</v>
      </c>
      <c r="E73" s="78"/>
      <c r="F73" s="78"/>
      <c r="G73" s="79" t="s">
        <v>17</v>
      </c>
      <c r="H73" s="78" t="s">
        <v>18</v>
      </c>
      <c r="I73" s="78"/>
      <c r="J73" s="78"/>
      <c r="K73" s="78"/>
      <c r="L73" s="78" t="s">
        <v>19</v>
      </c>
      <c r="M73" s="78"/>
      <c r="N73" s="78"/>
      <c r="O73" s="78"/>
    </row>
    <row r="74" spans="1:32" ht="18" customHeight="1" x14ac:dyDescent="0.25">
      <c r="A74" s="79"/>
      <c r="B74" s="78"/>
      <c r="C74" s="78"/>
      <c r="D74" s="14" t="s">
        <v>20</v>
      </c>
      <c r="E74" s="14" t="s">
        <v>21</v>
      </c>
      <c r="F74" s="14" t="s">
        <v>22</v>
      </c>
      <c r="G74" s="79"/>
      <c r="H74" s="15" t="s">
        <v>23</v>
      </c>
      <c r="I74" s="15" t="s">
        <v>24</v>
      </c>
      <c r="J74" s="15" t="s">
        <v>25</v>
      </c>
      <c r="K74" s="15" t="s">
        <v>26</v>
      </c>
      <c r="L74" s="15" t="s">
        <v>27</v>
      </c>
      <c r="M74" s="15" t="s">
        <v>28</v>
      </c>
      <c r="N74" s="15" t="s">
        <v>29</v>
      </c>
      <c r="O74" s="15" t="s">
        <v>30</v>
      </c>
    </row>
    <row r="75" spans="1:32" x14ac:dyDescent="0.25">
      <c r="A75" s="62" t="s">
        <v>31</v>
      </c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</row>
    <row r="76" spans="1:32" ht="23.25" x14ac:dyDescent="0.25">
      <c r="A76" s="16">
        <v>224</v>
      </c>
      <c r="B76" s="17" t="s">
        <v>62</v>
      </c>
      <c r="C76" s="16" t="s">
        <v>93</v>
      </c>
      <c r="D76" s="16">
        <v>24.5</v>
      </c>
      <c r="E76" s="16">
        <v>22.67</v>
      </c>
      <c r="F76" s="16">
        <v>40.33</v>
      </c>
      <c r="G76" s="16">
        <v>486.93</v>
      </c>
      <c r="H76" s="18">
        <v>337.33</v>
      </c>
      <c r="I76" s="18">
        <v>52.8</v>
      </c>
      <c r="J76" s="18">
        <v>469.33</v>
      </c>
      <c r="K76" s="18">
        <v>1.76</v>
      </c>
      <c r="L76" s="18">
        <v>0.12</v>
      </c>
      <c r="M76" s="18">
        <v>0</v>
      </c>
      <c r="N76" s="18">
        <v>0</v>
      </c>
      <c r="O76" s="18">
        <v>1.17</v>
      </c>
    </row>
    <row r="77" spans="1:32" x14ac:dyDescent="0.25">
      <c r="A77" s="44">
        <v>213</v>
      </c>
      <c r="B77" s="46" t="s">
        <v>54</v>
      </c>
      <c r="C77" s="44">
        <v>1</v>
      </c>
      <c r="D77" s="44">
        <v>5.0999999999999996</v>
      </c>
      <c r="E77" s="44">
        <v>4.5999999999999996</v>
      </c>
      <c r="F77" s="44">
        <v>0.3</v>
      </c>
      <c r="G77" s="47">
        <v>63</v>
      </c>
      <c r="H77" s="44">
        <v>22</v>
      </c>
      <c r="I77" s="44">
        <v>5</v>
      </c>
      <c r="J77" s="44">
        <v>77</v>
      </c>
      <c r="K77" s="44">
        <v>1</v>
      </c>
      <c r="L77" s="44">
        <v>0.03</v>
      </c>
      <c r="M77" s="44">
        <v>0</v>
      </c>
      <c r="N77" s="44">
        <v>0.1</v>
      </c>
      <c r="O77" s="44">
        <v>0.2</v>
      </c>
    </row>
    <row r="78" spans="1:32" x14ac:dyDescent="0.25">
      <c r="A78" s="16">
        <v>5</v>
      </c>
      <c r="B78" s="17" t="s">
        <v>147</v>
      </c>
      <c r="C78" s="16" t="s">
        <v>97</v>
      </c>
      <c r="D78" s="16">
        <v>4.9000000000000004</v>
      </c>
      <c r="E78" s="20">
        <v>7.4</v>
      </c>
      <c r="F78" s="20">
        <v>7.4</v>
      </c>
      <c r="G78" s="21">
        <v>116</v>
      </c>
      <c r="H78" s="22">
        <v>8</v>
      </c>
      <c r="I78" s="22">
        <v>7</v>
      </c>
      <c r="J78" s="22">
        <v>46</v>
      </c>
      <c r="K78" s="22">
        <v>0.7</v>
      </c>
      <c r="L78" s="22">
        <v>0.04</v>
      </c>
      <c r="M78" s="22">
        <v>0</v>
      </c>
      <c r="N78" s="22">
        <v>0</v>
      </c>
      <c r="O78" s="22">
        <v>0.4</v>
      </c>
    </row>
    <row r="79" spans="1:32" x14ac:dyDescent="0.25">
      <c r="A79" s="16">
        <v>13</v>
      </c>
      <c r="B79" s="17" t="s">
        <v>33</v>
      </c>
      <c r="C79" s="16">
        <v>10</v>
      </c>
      <c r="D79" s="16">
        <v>0.1</v>
      </c>
      <c r="E79" s="16">
        <v>8.3000000000000007</v>
      </c>
      <c r="F79" s="16">
        <v>0.1</v>
      </c>
      <c r="G79" s="19">
        <v>75</v>
      </c>
      <c r="H79" s="18">
        <v>1</v>
      </c>
      <c r="I79" s="18">
        <v>0</v>
      </c>
      <c r="J79" s="18">
        <v>2</v>
      </c>
      <c r="K79" s="18">
        <v>0</v>
      </c>
      <c r="L79" s="18">
        <v>0</v>
      </c>
      <c r="M79" s="18">
        <v>0</v>
      </c>
      <c r="N79" s="18">
        <v>7.0000000000000007E-2</v>
      </c>
      <c r="O79" s="18">
        <v>0.1</v>
      </c>
    </row>
    <row r="80" spans="1:32" ht="34.5" x14ac:dyDescent="0.25">
      <c r="A80" s="16"/>
      <c r="B80" s="17" t="s">
        <v>34</v>
      </c>
      <c r="C80" s="16">
        <v>25</v>
      </c>
      <c r="D80" s="16">
        <v>4.95</v>
      </c>
      <c r="E80" s="16">
        <v>1.5</v>
      </c>
      <c r="F80" s="16">
        <v>35.549999999999997</v>
      </c>
      <c r="G80" s="16">
        <v>180.87</v>
      </c>
      <c r="H80" s="18">
        <v>18.75</v>
      </c>
      <c r="I80" s="18">
        <v>19.8</v>
      </c>
      <c r="J80" s="18">
        <v>49.2</v>
      </c>
      <c r="K80" s="18">
        <v>1.1299999999999999</v>
      </c>
      <c r="L80" s="18">
        <v>0.11</v>
      </c>
      <c r="M80" s="18">
        <v>0</v>
      </c>
      <c r="N80" s="18">
        <v>0</v>
      </c>
      <c r="O80" s="18">
        <v>1.7</v>
      </c>
      <c r="R80" s="29"/>
      <c r="S80" s="60"/>
      <c r="T80" s="29"/>
      <c r="U80" s="29"/>
      <c r="V80" s="29"/>
      <c r="W80" s="29"/>
      <c r="X80" s="29"/>
      <c r="Y80" s="59"/>
      <c r="Z80" s="59"/>
      <c r="AA80" s="59"/>
      <c r="AB80" s="59"/>
      <c r="AC80" s="59"/>
      <c r="AD80" s="59"/>
      <c r="AE80" s="59"/>
      <c r="AF80" s="59"/>
    </row>
    <row r="81" spans="1:15" x14ac:dyDescent="0.25">
      <c r="A81" s="16">
        <v>430</v>
      </c>
      <c r="B81" s="16" t="s">
        <v>49</v>
      </c>
      <c r="C81" s="16">
        <v>180</v>
      </c>
      <c r="D81" s="16">
        <v>0.2</v>
      </c>
      <c r="E81" s="20">
        <v>0</v>
      </c>
      <c r="F81" s="20">
        <v>15</v>
      </c>
      <c r="G81" s="37">
        <v>60</v>
      </c>
      <c r="H81" s="16">
        <v>5</v>
      </c>
      <c r="I81" s="16">
        <v>4</v>
      </c>
      <c r="J81" s="16">
        <v>8</v>
      </c>
      <c r="K81" s="16">
        <v>1</v>
      </c>
      <c r="L81" s="16">
        <v>0</v>
      </c>
      <c r="M81" s="16">
        <v>0</v>
      </c>
      <c r="N81" s="16">
        <v>0</v>
      </c>
      <c r="O81" s="16">
        <v>0</v>
      </c>
    </row>
    <row r="82" spans="1:15" x14ac:dyDescent="0.25">
      <c r="A82" s="16"/>
      <c r="B82" s="17"/>
      <c r="C82" s="16" t="s">
        <v>36</v>
      </c>
      <c r="D82" s="16">
        <f>SUM(D77:D81)</f>
        <v>15.25</v>
      </c>
      <c r="E82" s="16">
        <f t="shared" ref="E82:O82" si="7">SUM(E77:E81)</f>
        <v>21.8</v>
      </c>
      <c r="F82" s="16">
        <f t="shared" si="7"/>
        <v>58.349999999999994</v>
      </c>
      <c r="G82" s="16">
        <f t="shared" si="7"/>
        <v>494.87</v>
      </c>
      <c r="H82" s="16">
        <f t="shared" si="7"/>
        <v>54.75</v>
      </c>
      <c r="I82" s="16">
        <f t="shared" si="7"/>
        <v>35.799999999999997</v>
      </c>
      <c r="J82" s="16">
        <f t="shared" si="7"/>
        <v>182.2</v>
      </c>
      <c r="K82" s="16">
        <f t="shared" si="7"/>
        <v>3.83</v>
      </c>
      <c r="L82" s="16">
        <f t="shared" si="7"/>
        <v>0.18</v>
      </c>
      <c r="M82" s="16">
        <f t="shared" si="7"/>
        <v>0</v>
      </c>
      <c r="N82" s="16">
        <f t="shared" si="7"/>
        <v>0.17</v>
      </c>
      <c r="O82" s="16">
        <f t="shared" si="7"/>
        <v>2.4</v>
      </c>
    </row>
    <row r="83" spans="1:15" x14ac:dyDescent="0.25">
      <c r="A83" s="62" t="s">
        <v>96</v>
      </c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</row>
    <row r="84" spans="1:15" x14ac:dyDescent="0.25">
      <c r="A84" s="34"/>
      <c r="B84" s="35" t="s">
        <v>43</v>
      </c>
      <c r="C84" s="34">
        <v>200</v>
      </c>
      <c r="D84" s="34">
        <v>0.6</v>
      </c>
      <c r="E84" s="34">
        <v>0.2</v>
      </c>
      <c r="F84" s="34">
        <v>29.3</v>
      </c>
      <c r="G84" s="34">
        <v>124</v>
      </c>
      <c r="H84" s="36">
        <v>20</v>
      </c>
      <c r="I84" s="36">
        <v>26</v>
      </c>
      <c r="J84" s="36">
        <v>20</v>
      </c>
      <c r="K84" s="36">
        <v>0.8</v>
      </c>
      <c r="L84" s="36">
        <v>0.01</v>
      </c>
      <c r="M84" s="36">
        <v>0</v>
      </c>
      <c r="N84" s="36">
        <v>0</v>
      </c>
      <c r="O84" s="36">
        <v>0.2</v>
      </c>
    </row>
    <row r="85" spans="1:15" x14ac:dyDescent="0.25">
      <c r="A85" s="55"/>
      <c r="B85" s="41"/>
      <c r="C85" s="49" t="s">
        <v>36</v>
      </c>
      <c r="D85" s="49">
        <f>D84</f>
        <v>0.6</v>
      </c>
      <c r="E85" s="49">
        <f t="shared" ref="E85:O85" si="8">E84</f>
        <v>0.2</v>
      </c>
      <c r="F85" s="49">
        <f t="shared" si="8"/>
        <v>29.3</v>
      </c>
      <c r="G85" s="49">
        <f t="shared" si="8"/>
        <v>124</v>
      </c>
      <c r="H85" s="49">
        <f t="shared" si="8"/>
        <v>20</v>
      </c>
      <c r="I85" s="49">
        <f t="shared" si="8"/>
        <v>26</v>
      </c>
      <c r="J85" s="49">
        <f t="shared" si="8"/>
        <v>20</v>
      </c>
      <c r="K85" s="49">
        <f t="shared" si="8"/>
        <v>0.8</v>
      </c>
      <c r="L85" s="49">
        <f t="shared" si="8"/>
        <v>0.01</v>
      </c>
      <c r="M85" s="49">
        <f t="shared" si="8"/>
        <v>0</v>
      </c>
      <c r="N85" s="49">
        <f t="shared" si="8"/>
        <v>0</v>
      </c>
      <c r="O85" s="49">
        <f t="shared" si="8"/>
        <v>0.2</v>
      </c>
    </row>
    <row r="86" spans="1:15" x14ac:dyDescent="0.25">
      <c r="A86" s="62" t="s">
        <v>37</v>
      </c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</row>
    <row r="87" spans="1:15" x14ac:dyDescent="0.25">
      <c r="A87" s="16"/>
      <c r="B87" s="17" t="s">
        <v>55</v>
      </c>
      <c r="C87" s="16">
        <v>50</v>
      </c>
      <c r="D87" s="16">
        <v>1.1000000000000001</v>
      </c>
      <c r="E87" s="20">
        <v>0.2</v>
      </c>
      <c r="F87" s="20">
        <v>3.8</v>
      </c>
      <c r="G87" s="21">
        <v>24</v>
      </c>
      <c r="H87" s="22">
        <v>14</v>
      </c>
      <c r="I87" s="22">
        <v>20</v>
      </c>
      <c r="J87" s="22">
        <v>26</v>
      </c>
      <c r="K87" s="22">
        <v>0.9</v>
      </c>
      <c r="L87" s="22">
        <v>0.06</v>
      </c>
      <c r="M87" s="22">
        <v>25</v>
      </c>
      <c r="N87" s="22">
        <v>0.8</v>
      </c>
      <c r="O87" s="22">
        <v>0</v>
      </c>
    </row>
    <row r="88" spans="1:15" ht="34.5" x14ac:dyDescent="0.25">
      <c r="A88" s="16">
        <v>76</v>
      </c>
      <c r="B88" s="17" t="s">
        <v>122</v>
      </c>
      <c r="C88" s="16" t="s">
        <v>111</v>
      </c>
      <c r="D88" s="16">
        <v>6.3</v>
      </c>
      <c r="E88" s="16">
        <v>13.2</v>
      </c>
      <c r="F88" s="16">
        <v>20</v>
      </c>
      <c r="G88" s="19">
        <v>224.6</v>
      </c>
      <c r="H88" s="18">
        <v>51.7</v>
      </c>
      <c r="I88" s="18">
        <v>38.5</v>
      </c>
      <c r="J88" s="18">
        <v>102.6</v>
      </c>
      <c r="K88" s="18">
        <v>1.9</v>
      </c>
      <c r="L88" s="18">
        <v>0.2</v>
      </c>
      <c r="M88" s="18">
        <v>12</v>
      </c>
      <c r="N88" s="18">
        <v>0.2</v>
      </c>
      <c r="O88" s="18">
        <v>0.4</v>
      </c>
    </row>
    <row r="89" spans="1:15" x14ac:dyDescent="0.25">
      <c r="A89" s="16">
        <v>311</v>
      </c>
      <c r="B89" s="17" t="s">
        <v>99</v>
      </c>
      <c r="C89" s="16">
        <v>150</v>
      </c>
      <c r="D89" s="16">
        <v>28.4</v>
      </c>
      <c r="E89" s="16">
        <v>23.8</v>
      </c>
      <c r="F89" s="16">
        <v>52.9</v>
      </c>
      <c r="G89" s="16">
        <v>561</v>
      </c>
      <c r="H89" s="18">
        <v>67.83</v>
      </c>
      <c r="I89" s="18">
        <v>71.5</v>
      </c>
      <c r="J89" s="18">
        <v>374</v>
      </c>
      <c r="K89" s="18">
        <v>3.67</v>
      </c>
      <c r="L89" s="18">
        <v>0.15</v>
      </c>
      <c r="M89" s="18">
        <v>16.5</v>
      </c>
      <c r="N89" s="18">
        <v>0.37</v>
      </c>
      <c r="O89" s="18">
        <v>9.17</v>
      </c>
    </row>
    <row r="90" spans="1:15" ht="34.5" x14ac:dyDescent="0.25">
      <c r="A90" s="16"/>
      <c r="B90" s="17" t="s">
        <v>42</v>
      </c>
      <c r="C90" s="16">
        <v>50</v>
      </c>
      <c r="D90" s="16">
        <v>6.73</v>
      </c>
      <c r="E90" s="16">
        <v>0.99</v>
      </c>
      <c r="F90" s="16">
        <v>41.58</v>
      </c>
      <c r="G90" s="16">
        <v>211.86</v>
      </c>
      <c r="H90" s="18">
        <v>36.630000000000003</v>
      </c>
      <c r="I90" s="18">
        <v>54.45</v>
      </c>
      <c r="J90" s="18">
        <v>176.22</v>
      </c>
      <c r="K90" s="18">
        <v>2.67</v>
      </c>
      <c r="L90" s="18">
        <v>0.2</v>
      </c>
      <c r="M90" s="18">
        <v>0</v>
      </c>
      <c r="N90" s="18">
        <v>0</v>
      </c>
      <c r="O90" s="18">
        <v>0</v>
      </c>
    </row>
    <row r="91" spans="1:15" x14ac:dyDescent="0.25">
      <c r="A91" s="16">
        <v>401</v>
      </c>
      <c r="B91" s="16" t="s">
        <v>151</v>
      </c>
      <c r="C91" s="16">
        <v>180</v>
      </c>
      <c r="D91" s="16">
        <v>0.5</v>
      </c>
      <c r="E91" s="20">
        <v>0.1</v>
      </c>
      <c r="F91" s="20">
        <v>28.1</v>
      </c>
      <c r="G91" s="37">
        <v>116</v>
      </c>
      <c r="H91" s="16">
        <v>16</v>
      </c>
      <c r="I91" s="16">
        <v>8</v>
      </c>
      <c r="J91" s="16">
        <v>26</v>
      </c>
      <c r="K91" s="16">
        <v>0.6</v>
      </c>
      <c r="L91" s="16">
        <v>0.03</v>
      </c>
      <c r="M91" s="16">
        <v>0</v>
      </c>
      <c r="N91" s="16">
        <v>0</v>
      </c>
      <c r="O91" s="16">
        <v>0.1</v>
      </c>
    </row>
    <row r="92" spans="1:15" x14ac:dyDescent="0.25">
      <c r="A92" s="16"/>
      <c r="B92" s="17" t="s">
        <v>98</v>
      </c>
      <c r="C92" s="16">
        <v>185</v>
      </c>
      <c r="D92" s="16">
        <v>2.25</v>
      </c>
      <c r="E92" s="16">
        <v>0.5</v>
      </c>
      <c r="F92" s="16">
        <v>20.25</v>
      </c>
      <c r="G92" s="25">
        <v>90</v>
      </c>
      <c r="H92" s="18">
        <v>85</v>
      </c>
      <c r="I92" s="18">
        <v>32.5</v>
      </c>
      <c r="J92" s="18">
        <v>57.5</v>
      </c>
      <c r="K92" s="18">
        <v>0.75</v>
      </c>
      <c r="L92" s="18">
        <v>0.1</v>
      </c>
      <c r="M92" s="18">
        <v>150</v>
      </c>
      <c r="N92" s="18">
        <v>0.125</v>
      </c>
      <c r="O92" s="18">
        <v>0</v>
      </c>
    </row>
    <row r="93" spans="1:15" x14ac:dyDescent="0.25">
      <c r="A93" s="16"/>
      <c r="B93" s="17"/>
      <c r="C93" s="16" t="s">
        <v>36</v>
      </c>
      <c r="D93" s="16">
        <f t="shared" ref="D93:O93" si="9">SUM(D87:D92)</f>
        <v>45.28</v>
      </c>
      <c r="E93" s="16">
        <f t="shared" si="9"/>
        <v>38.790000000000006</v>
      </c>
      <c r="F93" s="16">
        <f t="shared" si="9"/>
        <v>166.63</v>
      </c>
      <c r="G93" s="16">
        <f t="shared" si="9"/>
        <v>1227.46</v>
      </c>
      <c r="H93" s="16">
        <f t="shared" si="9"/>
        <v>271.15999999999997</v>
      </c>
      <c r="I93" s="16">
        <f t="shared" si="9"/>
        <v>224.95</v>
      </c>
      <c r="J93" s="16">
        <f t="shared" si="9"/>
        <v>762.32</v>
      </c>
      <c r="K93" s="16">
        <f t="shared" si="9"/>
        <v>10.49</v>
      </c>
      <c r="L93" s="16">
        <f t="shared" si="9"/>
        <v>0.7400000000000001</v>
      </c>
      <c r="M93" s="16">
        <f t="shared" si="9"/>
        <v>203.5</v>
      </c>
      <c r="N93" s="16">
        <f t="shared" si="9"/>
        <v>1.4950000000000001</v>
      </c>
      <c r="O93" s="16">
        <f t="shared" si="9"/>
        <v>9.67</v>
      </c>
    </row>
    <row r="94" spans="1:15" x14ac:dyDescent="0.25">
      <c r="A94" s="62" t="s">
        <v>45</v>
      </c>
      <c r="B94" s="62"/>
      <c r="C94" s="62"/>
      <c r="D94" s="62">
        <v>42.84</v>
      </c>
      <c r="E94" s="62"/>
      <c r="F94" s="62"/>
      <c r="G94" s="62">
        <v>1069.3600000000001</v>
      </c>
      <c r="H94" s="62"/>
      <c r="I94" s="62"/>
      <c r="J94" s="62"/>
      <c r="K94" s="62"/>
      <c r="L94" s="62"/>
      <c r="M94" s="62"/>
      <c r="N94" s="62"/>
      <c r="O94" s="62"/>
    </row>
    <row r="95" spans="1:15" x14ac:dyDescent="0.25">
      <c r="A95" s="24"/>
      <c r="B95" s="39" t="s">
        <v>110</v>
      </c>
      <c r="C95" s="38">
        <v>100</v>
      </c>
      <c r="D95" s="16">
        <v>3.6</v>
      </c>
      <c r="E95" s="16">
        <v>3</v>
      </c>
      <c r="F95" s="16">
        <v>27.2</v>
      </c>
      <c r="G95" s="16">
        <v>152</v>
      </c>
      <c r="H95" s="16">
        <v>9</v>
      </c>
      <c r="I95" s="16">
        <v>5.5</v>
      </c>
      <c r="J95" s="16">
        <v>32</v>
      </c>
      <c r="K95" s="16">
        <v>0.4</v>
      </c>
      <c r="L95" s="16">
        <v>7.0000000000000007E-2</v>
      </c>
      <c r="M95" s="16">
        <v>0</v>
      </c>
      <c r="N95" s="16">
        <v>0.02</v>
      </c>
      <c r="O95" s="16">
        <v>0.5</v>
      </c>
    </row>
    <row r="96" spans="1:15" ht="34.5" x14ac:dyDescent="0.25">
      <c r="A96" s="16"/>
      <c r="B96" s="17" t="s">
        <v>46</v>
      </c>
      <c r="C96" s="16">
        <v>200</v>
      </c>
      <c r="D96" s="16">
        <v>5.6</v>
      </c>
      <c r="E96" s="16">
        <v>6.4</v>
      </c>
      <c r="F96" s="16">
        <v>9.4</v>
      </c>
      <c r="G96" s="16">
        <v>118</v>
      </c>
      <c r="H96" s="16">
        <v>240</v>
      </c>
      <c r="I96" s="16">
        <v>30</v>
      </c>
      <c r="J96" s="16">
        <v>2.8</v>
      </c>
      <c r="K96" s="16">
        <v>3</v>
      </c>
      <c r="L96" s="16">
        <v>0.24</v>
      </c>
      <c r="M96" s="16">
        <v>12</v>
      </c>
      <c r="N96" s="16">
        <v>144</v>
      </c>
      <c r="O96" s="16">
        <v>1.6</v>
      </c>
    </row>
    <row r="97" spans="1:15" x14ac:dyDescent="0.25">
      <c r="A97" s="16"/>
      <c r="B97" s="17"/>
      <c r="C97" s="16" t="s">
        <v>36</v>
      </c>
      <c r="D97" s="16">
        <f>SUM(D95:D96)</f>
        <v>9.1999999999999993</v>
      </c>
      <c r="E97" s="16">
        <f t="shared" ref="E97:O97" si="10">SUM(E95:E96)</f>
        <v>9.4</v>
      </c>
      <c r="F97" s="16">
        <f t="shared" si="10"/>
        <v>36.6</v>
      </c>
      <c r="G97" s="16">
        <f t="shared" si="10"/>
        <v>270</v>
      </c>
      <c r="H97" s="16">
        <f t="shared" si="10"/>
        <v>249</v>
      </c>
      <c r="I97" s="16">
        <f t="shared" si="10"/>
        <v>35.5</v>
      </c>
      <c r="J97" s="16">
        <f t="shared" si="10"/>
        <v>34.799999999999997</v>
      </c>
      <c r="K97" s="16">
        <f t="shared" si="10"/>
        <v>3.4</v>
      </c>
      <c r="L97" s="16">
        <f t="shared" si="10"/>
        <v>0.31</v>
      </c>
      <c r="M97" s="16">
        <f t="shared" si="10"/>
        <v>12</v>
      </c>
      <c r="N97" s="16">
        <f t="shared" si="10"/>
        <v>144.02000000000001</v>
      </c>
      <c r="O97" s="16">
        <f t="shared" si="10"/>
        <v>2.1</v>
      </c>
    </row>
    <row r="98" spans="1:15" x14ac:dyDescent="0.25">
      <c r="A98" s="62" t="s">
        <v>47</v>
      </c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</row>
    <row r="99" spans="1:15" x14ac:dyDescent="0.25">
      <c r="A99" s="16"/>
      <c r="B99" s="17" t="s">
        <v>57</v>
      </c>
      <c r="C99" s="16">
        <v>50</v>
      </c>
      <c r="D99" s="16">
        <v>0.8</v>
      </c>
      <c r="E99" s="16">
        <v>0</v>
      </c>
      <c r="F99" s="16">
        <v>2.5</v>
      </c>
      <c r="G99" s="19">
        <v>14</v>
      </c>
      <c r="H99" s="18">
        <v>23</v>
      </c>
      <c r="I99" s="18">
        <v>14</v>
      </c>
      <c r="J99" s="18">
        <v>42</v>
      </c>
      <c r="K99" s="18">
        <v>0.6</v>
      </c>
      <c r="L99" s="18">
        <v>0.03</v>
      </c>
      <c r="M99" s="18">
        <v>10</v>
      </c>
      <c r="N99" s="18">
        <v>0.06</v>
      </c>
      <c r="O99" s="18">
        <v>0</v>
      </c>
    </row>
    <row r="100" spans="1:15" ht="22.5" x14ac:dyDescent="0.25">
      <c r="A100" s="16" t="s">
        <v>112</v>
      </c>
      <c r="B100" s="32" t="s">
        <v>58</v>
      </c>
      <c r="C100" s="16" t="s">
        <v>41</v>
      </c>
      <c r="D100" s="16">
        <v>19.5</v>
      </c>
      <c r="E100" s="16">
        <v>7.4</v>
      </c>
      <c r="F100" s="16">
        <v>9.6999999999999993</v>
      </c>
      <c r="G100" s="16">
        <v>195</v>
      </c>
      <c r="H100" s="18">
        <v>23</v>
      </c>
      <c r="I100" s="18">
        <v>6</v>
      </c>
      <c r="J100" s="18">
        <v>181</v>
      </c>
      <c r="K100" s="18">
        <v>0.9</v>
      </c>
      <c r="L100" s="18">
        <v>7.0000000000000007E-2</v>
      </c>
      <c r="M100" s="18">
        <v>2</v>
      </c>
      <c r="N100" s="18">
        <v>0.12</v>
      </c>
      <c r="O100" s="18">
        <v>0.8</v>
      </c>
    </row>
    <row r="101" spans="1:15" x14ac:dyDescent="0.25">
      <c r="A101" s="16">
        <v>333</v>
      </c>
      <c r="B101" s="17" t="s">
        <v>59</v>
      </c>
      <c r="C101" s="16">
        <v>200</v>
      </c>
      <c r="D101" s="16">
        <v>3.87</v>
      </c>
      <c r="E101" s="16">
        <v>6.27</v>
      </c>
      <c r="F101" s="16">
        <v>31.33</v>
      </c>
      <c r="G101" s="16">
        <v>197.33</v>
      </c>
      <c r="H101" s="18">
        <v>28</v>
      </c>
      <c r="I101" s="18">
        <v>40</v>
      </c>
      <c r="J101" s="18">
        <v>105.33</v>
      </c>
      <c r="K101" s="18">
        <v>1.6</v>
      </c>
      <c r="L101" s="18">
        <v>0.2</v>
      </c>
      <c r="M101" s="18">
        <v>28</v>
      </c>
      <c r="N101" s="18">
        <v>0.05</v>
      </c>
      <c r="O101" s="18">
        <v>0.27</v>
      </c>
    </row>
    <row r="102" spans="1:15" ht="34.5" x14ac:dyDescent="0.25">
      <c r="A102" s="16"/>
      <c r="B102" s="17" t="s">
        <v>42</v>
      </c>
      <c r="C102" s="16">
        <v>30</v>
      </c>
      <c r="D102" s="16">
        <v>6.73</v>
      </c>
      <c r="E102" s="16">
        <v>0.99</v>
      </c>
      <c r="F102" s="16">
        <v>41.58</v>
      </c>
      <c r="G102" s="16">
        <v>211.86</v>
      </c>
      <c r="H102" s="18">
        <v>36.630000000000003</v>
      </c>
      <c r="I102" s="18">
        <v>54.45</v>
      </c>
      <c r="J102" s="18">
        <v>176.22</v>
      </c>
      <c r="K102" s="18">
        <v>2.67</v>
      </c>
      <c r="L102" s="18">
        <v>0.2</v>
      </c>
      <c r="M102" s="18">
        <v>0</v>
      </c>
      <c r="N102" s="18">
        <v>0</v>
      </c>
      <c r="O102" s="18">
        <v>0</v>
      </c>
    </row>
    <row r="103" spans="1:15" x14ac:dyDescent="0.25">
      <c r="A103" s="16">
        <v>430</v>
      </c>
      <c r="B103" s="16" t="s">
        <v>49</v>
      </c>
      <c r="C103" s="16">
        <v>180</v>
      </c>
      <c r="D103" s="16">
        <v>0.2</v>
      </c>
      <c r="E103" s="20">
        <v>0</v>
      </c>
      <c r="F103" s="20">
        <v>15</v>
      </c>
      <c r="G103" s="37">
        <v>60</v>
      </c>
      <c r="H103" s="16">
        <v>5</v>
      </c>
      <c r="I103" s="16">
        <v>4</v>
      </c>
      <c r="J103" s="16">
        <v>8</v>
      </c>
      <c r="K103" s="16">
        <v>1</v>
      </c>
      <c r="L103" s="16">
        <v>0</v>
      </c>
      <c r="M103" s="16">
        <v>0</v>
      </c>
      <c r="N103" s="16">
        <v>0</v>
      </c>
      <c r="O103" s="16">
        <v>0</v>
      </c>
    </row>
    <row r="104" spans="1:15" x14ac:dyDescent="0.25">
      <c r="A104" s="16"/>
      <c r="B104" s="17"/>
      <c r="C104" s="16" t="s">
        <v>36</v>
      </c>
      <c r="D104" s="16">
        <f>SUM(D99:D103)</f>
        <v>31.1</v>
      </c>
      <c r="E104" s="16">
        <f t="shared" ref="E104:O104" si="11">SUM(E99:E103)</f>
        <v>14.66</v>
      </c>
      <c r="F104" s="16">
        <f t="shared" si="11"/>
        <v>100.11</v>
      </c>
      <c r="G104" s="16">
        <f t="shared" si="11"/>
        <v>678.19</v>
      </c>
      <c r="H104" s="16">
        <f t="shared" si="11"/>
        <v>115.63</v>
      </c>
      <c r="I104" s="16">
        <f t="shared" si="11"/>
        <v>118.45</v>
      </c>
      <c r="J104" s="16">
        <f t="shared" si="11"/>
        <v>512.54999999999995</v>
      </c>
      <c r="K104" s="16">
        <f t="shared" si="11"/>
        <v>6.77</v>
      </c>
      <c r="L104" s="16">
        <f t="shared" si="11"/>
        <v>0.5</v>
      </c>
      <c r="M104" s="16">
        <f t="shared" si="11"/>
        <v>40</v>
      </c>
      <c r="N104" s="16">
        <f t="shared" si="11"/>
        <v>0.22999999999999998</v>
      </c>
      <c r="O104" s="16">
        <f t="shared" si="11"/>
        <v>1.07</v>
      </c>
    </row>
    <row r="105" spans="1:15" x14ac:dyDescent="0.25">
      <c r="A105" s="62" t="s">
        <v>50</v>
      </c>
      <c r="B105" s="66"/>
      <c r="C105" s="66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</row>
    <row r="106" spans="1:15" ht="22.5" x14ac:dyDescent="0.25">
      <c r="A106" s="26"/>
      <c r="B106" s="43" t="s">
        <v>51</v>
      </c>
      <c r="C106" s="34">
        <v>200</v>
      </c>
      <c r="D106" s="40">
        <v>5.8</v>
      </c>
      <c r="E106" s="16">
        <v>5</v>
      </c>
      <c r="F106" s="16">
        <v>8</v>
      </c>
      <c r="G106" s="19">
        <v>106</v>
      </c>
      <c r="H106" s="16">
        <v>240</v>
      </c>
      <c r="I106" s="18">
        <v>28</v>
      </c>
      <c r="J106" s="18">
        <v>180</v>
      </c>
      <c r="K106" s="18">
        <v>0.2</v>
      </c>
      <c r="L106" s="18">
        <v>0.08</v>
      </c>
      <c r="M106" s="18">
        <v>1.4</v>
      </c>
      <c r="N106" s="18">
        <v>0.04</v>
      </c>
      <c r="O106" s="18">
        <v>0</v>
      </c>
    </row>
    <row r="107" spans="1:15" x14ac:dyDescent="0.25">
      <c r="A107" s="49"/>
      <c r="B107" s="41"/>
      <c r="C107" s="49" t="s">
        <v>36</v>
      </c>
      <c r="D107" s="16">
        <f t="shared" ref="D107:O107" si="12">SUM(D106:D106)</f>
        <v>5.8</v>
      </c>
      <c r="E107" s="16">
        <f t="shared" si="12"/>
        <v>5</v>
      </c>
      <c r="F107" s="16">
        <f t="shared" si="12"/>
        <v>8</v>
      </c>
      <c r="G107" s="16">
        <f t="shared" si="12"/>
        <v>106</v>
      </c>
      <c r="H107" s="16">
        <f t="shared" si="12"/>
        <v>240</v>
      </c>
      <c r="I107" s="16">
        <f t="shared" si="12"/>
        <v>28</v>
      </c>
      <c r="J107" s="16">
        <f t="shared" si="12"/>
        <v>180</v>
      </c>
      <c r="K107" s="16">
        <f t="shared" si="12"/>
        <v>0.2</v>
      </c>
      <c r="L107" s="16">
        <f t="shared" si="12"/>
        <v>0.08</v>
      </c>
      <c r="M107" s="16">
        <f t="shared" si="12"/>
        <v>1.4</v>
      </c>
      <c r="N107" s="16">
        <f t="shared" si="12"/>
        <v>0.04</v>
      </c>
      <c r="O107" s="16">
        <f t="shared" si="12"/>
        <v>0</v>
      </c>
    </row>
    <row r="108" spans="1:15" x14ac:dyDescent="0.25">
      <c r="A108" s="64" t="s">
        <v>60</v>
      </c>
      <c r="B108" s="64"/>
      <c r="C108" s="16"/>
      <c r="D108" s="16">
        <f t="shared" ref="D108:O108" si="13">D82+D93+D97+D104+D107+D85</f>
        <v>107.23</v>
      </c>
      <c r="E108" s="16">
        <f t="shared" si="13"/>
        <v>89.850000000000009</v>
      </c>
      <c r="F108" s="16">
        <f t="shared" si="13"/>
        <v>398.99</v>
      </c>
      <c r="G108" s="16">
        <f t="shared" si="13"/>
        <v>2900.52</v>
      </c>
      <c r="H108" s="16">
        <f t="shared" si="13"/>
        <v>950.54</v>
      </c>
      <c r="I108" s="16">
        <f t="shared" si="13"/>
        <v>468.7</v>
      </c>
      <c r="J108" s="16">
        <f t="shared" si="13"/>
        <v>1691.87</v>
      </c>
      <c r="K108" s="16">
        <f t="shared" si="13"/>
        <v>25.49</v>
      </c>
      <c r="L108" s="16">
        <f t="shared" si="13"/>
        <v>1.8200000000000003</v>
      </c>
      <c r="M108" s="16">
        <f t="shared" si="13"/>
        <v>256.89999999999998</v>
      </c>
      <c r="N108" s="16">
        <f t="shared" si="13"/>
        <v>145.95499999999998</v>
      </c>
      <c r="O108" s="16">
        <f t="shared" si="13"/>
        <v>15.44</v>
      </c>
    </row>
    <row r="110" spans="1:15" x14ac:dyDescent="0.25">
      <c r="A110" s="65" t="s">
        <v>61</v>
      </c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</row>
    <row r="111" spans="1:15" x14ac:dyDescent="0.25">
      <c r="A111" s="11"/>
      <c r="B111" s="12"/>
      <c r="C111" s="11"/>
      <c r="D111" s="11"/>
      <c r="E111" s="11"/>
      <c r="F111" s="11"/>
      <c r="G111" s="11"/>
      <c r="H111" s="13"/>
      <c r="I111" s="13"/>
      <c r="J111" s="13"/>
      <c r="K111" s="13"/>
      <c r="L111" s="13"/>
      <c r="M111" s="13"/>
      <c r="N111" s="13"/>
      <c r="O111" s="13"/>
    </row>
    <row r="112" spans="1:15" x14ac:dyDescent="0.25">
      <c r="A112" s="79" t="s">
        <v>13</v>
      </c>
      <c r="B112" s="80" t="s">
        <v>14</v>
      </c>
      <c r="C112" s="78" t="s">
        <v>15</v>
      </c>
      <c r="D112" s="78" t="s">
        <v>16</v>
      </c>
      <c r="E112" s="78"/>
      <c r="F112" s="78"/>
      <c r="G112" s="77" t="s">
        <v>17</v>
      </c>
      <c r="H112" s="78" t="s">
        <v>18</v>
      </c>
      <c r="I112" s="78"/>
      <c r="J112" s="78"/>
      <c r="K112" s="78"/>
      <c r="L112" s="78" t="s">
        <v>19</v>
      </c>
      <c r="M112" s="78"/>
      <c r="N112" s="78"/>
      <c r="O112" s="78"/>
    </row>
    <row r="113" spans="1:15" ht="17.25" customHeight="1" x14ac:dyDescent="0.25">
      <c r="A113" s="79"/>
      <c r="B113" s="80"/>
      <c r="C113" s="78"/>
      <c r="D113" s="14" t="s">
        <v>20</v>
      </c>
      <c r="E113" s="14" t="s">
        <v>21</v>
      </c>
      <c r="F113" s="14" t="s">
        <v>22</v>
      </c>
      <c r="G113" s="77"/>
      <c r="H113" s="15" t="s">
        <v>23</v>
      </c>
      <c r="I113" s="15" t="s">
        <v>24</v>
      </c>
      <c r="J113" s="15" t="s">
        <v>25</v>
      </c>
      <c r="K113" s="15" t="s">
        <v>26</v>
      </c>
      <c r="L113" s="15" t="s">
        <v>27</v>
      </c>
      <c r="M113" s="15" t="s">
        <v>28</v>
      </c>
      <c r="N113" s="15" t="s">
        <v>29</v>
      </c>
      <c r="O113" s="15" t="s">
        <v>30</v>
      </c>
    </row>
    <row r="114" spans="1:15" x14ac:dyDescent="0.25">
      <c r="A114" s="63" t="s">
        <v>31</v>
      </c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</row>
    <row r="115" spans="1:15" ht="23.25" x14ac:dyDescent="0.25">
      <c r="A115" s="16">
        <v>189</v>
      </c>
      <c r="B115" s="17" t="s">
        <v>113</v>
      </c>
      <c r="C115" s="16" t="s">
        <v>94</v>
      </c>
      <c r="D115" s="16">
        <v>5.0999999999999996</v>
      </c>
      <c r="E115" s="16">
        <v>7.5</v>
      </c>
      <c r="F115" s="16">
        <v>18.899999999999999</v>
      </c>
      <c r="G115" s="16">
        <v>163</v>
      </c>
      <c r="H115" s="18">
        <v>117</v>
      </c>
      <c r="I115" s="18">
        <v>41</v>
      </c>
      <c r="J115" s="18">
        <v>146</v>
      </c>
      <c r="K115" s="18">
        <v>2</v>
      </c>
      <c r="L115" s="18">
        <v>0.1</v>
      </c>
      <c r="M115" s="18">
        <v>1</v>
      </c>
      <c r="N115" s="18">
        <v>0.04</v>
      </c>
      <c r="O115" s="18">
        <v>0.2</v>
      </c>
    </row>
    <row r="116" spans="1:15" x14ac:dyDescent="0.25">
      <c r="A116" s="44">
        <v>213</v>
      </c>
      <c r="B116" s="46" t="s">
        <v>54</v>
      </c>
      <c r="C116" s="44">
        <v>1</v>
      </c>
      <c r="D116" s="44">
        <v>5.0999999999999996</v>
      </c>
      <c r="E116" s="44">
        <v>4.5999999999999996</v>
      </c>
      <c r="F116" s="44">
        <v>0.3</v>
      </c>
      <c r="G116" s="47">
        <v>63</v>
      </c>
      <c r="H116" s="44">
        <v>22</v>
      </c>
      <c r="I116" s="44">
        <v>5</v>
      </c>
      <c r="J116" s="44">
        <v>77</v>
      </c>
      <c r="K116" s="44">
        <v>1</v>
      </c>
      <c r="L116" s="44">
        <v>0.03</v>
      </c>
      <c r="M116" s="44">
        <v>0</v>
      </c>
      <c r="N116" s="44">
        <v>0.1</v>
      </c>
      <c r="O116" s="44">
        <v>0.2</v>
      </c>
    </row>
    <row r="117" spans="1:15" x14ac:dyDescent="0.25">
      <c r="A117" s="16">
        <v>13</v>
      </c>
      <c r="B117" s="17" t="s">
        <v>33</v>
      </c>
      <c r="C117" s="16">
        <v>10</v>
      </c>
      <c r="D117" s="16">
        <v>0.1</v>
      </c>
      <c r="E117" s="16">
        <v>8.3000000000000007</v>
      </c>
      <c r="F117" s="16">
        <v>0.1</v>
      </c>
      <c r="G117" s="19">
        <v>75</v>
      </c>
      <c r="H117" s="18">
        <v>1</v>
      </c>
      <c r="I117" s="18">
        <v>0</v>
      </c>
      <c r="J117" s="18">
        <v>2</v>
      </c>
      <c r="K117" s="18">
        <v>0</v>
      </c>
      <c r="L117" s="18">
        <v>0</v>
      </c>
      <c r="M117" s="18">
        <v>0</v>
      </c>
      <c r="N117" s="18">
        <v>7.0000000000000007E-2</v>
      </c>
      <c r="O117" s="18">
        <v>0.1</v>
      </c>
    </row>
    <row r="118" spans="1:15" x14ac:dyDescent="0.25">
      <c r="A118" s="16">
        <v>3</v>
      </c>
      <c r="B118" s="17" t="s">
        <v>32</v>
      </c>
      <c r="C118" s="16" t="s">
        <v>95</v>
      </c>
      <c r="D118" s="16">
        <v>4.5</v>
      </c>
      <c r="E118" s="20">
        <v>4.5</v>
      </c>
      <c r="F118" s="20">
        <v>7.4</v>
      </c>
      <c r="G118" s="21">
        <v>88</v>
      </c>
      <c r="H118" s="22">
        <v>134</v>
      </c>
      <c r="I118" s="22">
        <v>7</v>
      </c>
      <c r="J118" s="22">
        <v>85</v>
      </c>
      <c r="K118" s="22">
        <v>0.3</v>
      </c>
      <c r="L118" s="22">
        <v>0.02</v>
      </c>
      <c r="M118" s="22">
        <v>0</v>
      </c>
      <c r="N118" s="22">
        <v>0.04</v>
      </c>
      <c r="O118" s="22">
        <v>0.3</v>
      </c>
    </row>
    <row r="119" spans="1:15" x14ac:dyDescent="0.25">
      <c r="A119" s="16">
        <v>430</v>
      </c>
      <c r="B119" s="16" t="s">
        <v>49</v>
      </c>
      <c r="C119" s="16">
        <v>180</v>
      </c>
      <c r="D119" s="16">
        <v>0.2</v>
      </c>
      <c r="E119" s="20">
        <v>0</v>
      </c>
      <c r="F119" s="20">
        <v>15</v>
      </c>
      <c r="G119" s="37">
        <v>60</v>
      </c>
      <c r="H119" s="16">
        <v>5</v>
      </c>
      <c r="I119" s="16">
        <v>4</v>
      </c>
      <c r="J119" s="16">
        <v>8</v>
      </c>
      <c r="K119" s="16">
        <v>1</v>
      </c>
      <c r="L119" s="16">
        <v>0</v>
      </c>
      <c r="M119" s="16">
        <v>0</v>
      </c>
      <c r="N119" s="16">
        <v>0</v>
      </c>
      <c r="O119" s="16">
        <v>0</v>
      </c>
    </row>
    <row r="120" spans="1:15" x14ac:dyDescent="0.25">
      <c r="A120" s="16"/>
      <c r="B120" s="23"/>
      <c r="C120" s="16" t="s">
        <v>63</v>
      </c>
      <c r="D120" s="16">
        <f t="shared" ref="D120:O120" si="14">SUM(D115:D119)</f>
        <v>14.999999999999998</v>
      </c>
      <c r="E120" s="16">
        <f t="shared" si="14"/>
        <v>24.9</v>
      </c>
      <c r="F120" s="16">
        <f t="shared" si="14"/>
        <v>41.7</v>
      </c>
      <c r="G120" s="16">
        <f t="shared" si="14"/>
        <v>449</v>
      </c>
      <c r="H120" s="16">
        <f t="shared" si="14"/>
        <v>279</v>
      </c>
      <c r="I120" s="16">
        <f t="shared" si="14"/>
        <v>57</v>
      </c>
      <c r="J120" s="16">
        <f t="shared" si="14"/>
        <v>318</v>
      </c>
      <c r="K120" s="16">
        <f t="shared" si="14"/>
        <v>4.3</v>
      </c>
      <c r="L120" s="16">
        <f t="shared" si="14"/>
        <v>0.15</v>
      </c>
      <c r="M120" s="16">
        <f t="shared" si="14"/>
        <v>1</v>
      </c>
      <c r="N120" s="16">
        <f t="shared" si="14"/>
        <v>0.25</v>
      </c>
      <c r="O120" s="16">
        <f t="shared" si="14"/>
        <v>0.8</v>
      </c>
    </row>
    <row r="121" spans="1:15" x14ac:dyDescent="0.25">
      <c r="A121" s="62" t="s">
        <v>96</v>
      </c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</row>
    <row r="122" spans="1:15" x14ac:dyDescent="0.25">
      <c r="A122" s="34"/>
      <c r="B122" s="35" t="s">
        <v>43</v>
      </c>
      <c r="C122" s="34">
        <v>200</v>
      </c>
      <c r="D122" s="34">
        <v>0.6</v>
      </c>
      <c r="E122" s="34">
        <v>0.2</v>
      </c>
      <c r="F122" s="34">
        <v>29.3</v>
      </c>
      <c r="G122" s="34">
        <v>124</v>
      </c>
      <c r="H122" s="36">
        <v>20</v>
      </c>
      <c r="I122" s="36">
        <v>26</v>
      </c>
      <c r="J122" s="36">
        <v>20</v>
      </c>
      <c r="K122" s="36">
        <v>0.8</v>
      </c>
      <c r="L122" s="36">
        <v>0.01</v>
      </c>
      <c r="M122" s="36">
        <v>0</v>
      </c>
      <c r="N122" s="36">
        <v>0</v>
      </c>
      <c r="O122" s="36">
        <v>0.2</v>
      </c>
    </row>
    <row r="123" spans="1:15" ht="23.25" x14ac:dyDescent="0.25">
      <c r="A123" s="34"/>
      <c r="B123" s="35" t="s">
        <v>104</v>
      </c>
      <c r="C123" s="34">
        <v>30</v>
      </c>
      <c r="D123" s="34">
        <v>1.8</v>
      </c>
      <c r="E123" s="34">
        <v>1.4</v>
      </c>
      <c r="F123" s="34">
        <v>22.5</v>
      </c>
      <c r="G123" s="34">
        <v>109</v>
      </c>
      <c r="H123" s="36">
        <v>3.3</v>
      </c>
      <c r="I123" s="36">
        <v>2.7</v>
      </c>
      <c r="J123" s="36">
        <v>15</v>
      </c>
      <c r="K123" s="36">
        <v>0.24</v>
      </c>
      <c r="L123" s="36">
        <v>2.4E-2</v>
      </c>
      <c r="M123" s="36">
        <v>0</v>
      </c>
      <c r="N123" s="36">
        <v>0</v>
      </c>
      <c r="O123" s="36">
        <v>0.72</v>
      </c>
    </row>
    <row r="124" spans="1:15" x14ac:dyDescent="0.25">
      <c r="A124" s="27"/>
      <c r="B124" s="17"/>
      <c r="C124" s="16" t="s">
        <v>36</v>
      </c>
      <c r="D124" s="16">
        <f>D122+D123</f>
        <v>2.4</v>
      </c>
      <c r="E124" s="16">
        <f t="shared" ref="E124:O124" si="15">E122+E123</f>
        <v>1.5999999999999999</v>
      </c>
      <c r="F124" s="16">
        <f t="shared" si="15"/>
        <v>51.8</v>
      </c>
      <c r="G124" s="16">
        <f t="shared" si="15"/>
        <v>233</v>
      </c>
      <c r="H124" s="16">
        <f t="shared" si="15"/>
        <v>23.3</v>
      </c>
      <c r="I124" s="16">
        <f t="shared" si="15"/>
        <v>28.7</v>
      </c>
      <c r="J124" s="16">
        <f t="shared" si="15"/>
        <v>35</v>
      </c>
      <c r="K124" s="16">
        <f t="shared" si="15"/>
        <v>1.04</v>
      </c>
      <c r="L124" s="16">
        <f t="shared" si="15"/>
        <v>3.4000000000000002E-2</v>
      </c>
      <c r="M124" s="16">
        <f t="shared" si="15"/>
        <v>0</v>
      </c>
      <c r="N124" s="16">
        <f t="shared" si="15"/>
        <v>0</v>
      </c>
      <c r="O124" s="16">
        <f t="shared" si="15"/>
        <v>0.91999999999999993</v>
      </c>
    </row>
    <row r="125" spans="1:15" x14ac:dyDescent="0.25">
      <c r="A125" s="63" t="s">
        <v>37</v>
      </c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</row>
    <row r="126" spans="1:15" x14ac:dyDescent="0.25">
      <c r="A126" s="16"/>
      <c r="B126" s="17" t="s">
        <v>57</v>
      </c>
      <c r="C126" s="16">
        <v>50</v>
      </c>
      <c r="D126" s="16">
        <v>0.8</v>
      </c>
      <c r="E126" s="16">
        <v>0</v>
      </c>
      <c r="F126" s="16">
        <v>2.5</v>
      </c>
      <c r="G126" s="19">
        <v>14</v>
      </c>
      <c r="H126" s="18">
        <v>23</v>
      </c>
      <c r="I126" s="18">
        <v>14</v>
      </c>
      <c r="J126" s="18">
        <v>42</v>
      </c>
      <c r="K126" s="18">
        <v>0.6</v>
      </c>
      <c r="L126" s="18">
        <v>0.03</v>
      </c>
      <c r="M126" s="18">
        <v>10</v>
      </c>
      <c r="N126" s="18">
        <v>0.06</v>
      </c>
      <c r="O126" s="18">
        <v>0</v>
      </c>
    </row>
    <row r="127" spans="1:15" ht="23.25" x14ac:dyDescent="0.25">
      <c r="A127" s="16">
        <v>101</v>
      </c>
      <c r="B127" s="17" t="s">
        <v>114</v>
      </c>
      <c r="C127" s="16" t="s">
        <v>103</v>
      </c>
      <c r="D127" s="16">
        <v>3.6</v>
      </c>
      <c r="E127" s="16">
        <v>4.2</v>
      </c>
      <c r="F127" s="16">
        <v>15.6</v>
      </c>
      <c r="G127" s="19">
        <v>115</v>
      </c>
      <c r="H127" s="18">
        <v>18</v>
      </c>
      <c r="I127" s="18">
        <v>9</v>
      </c>
      <c r="J127" s="18">
        <v>31</v>
      </c>
      <c r="K127" s="18">
        <v>0.6</v>
      </c>
      <c r="L127" s="18">
        <v>0.04</v>
      </c>
      <c r="M127" s="18">
        <v>1</v>
      </c>
      <c r="N127" s="18">
        <v>0.21</v>
      </c>
      <c r="O127" s="18">
        <v>0.4</v>
      </c>
    </row>
    <row r="128" spans="1:15" x14ac:dyDescent="0.25">
      <c r="A128" s="16">
        <v>437</v>
      </c>
      <c r="B128" s="32" t="s">
        <v>152</v>
      </c>
      <c r="C128" s="16">
        <v>100</v>
      </c>
      <c r="D128" s="16">
        <v>15.7</v>
      </c>
      <c r="E128" s="16">
        <v>15.9</v>
      </c>
      <c r="F128" s="16">
        <v>3.1</v>
      </c>
      <c r="G128" s="16">
        <v>218</v>
      </c>
      <c r="H128" s="18">
        <v>14</v>
      </c>
      <c r="I128" s="18">
        <v>20</v>
      </c>
      <c r="J128" s="18">
        <v>150</v>
      </c>
      <c r="K128" s="18">
        <v>2</v>
      </c>
      <c r="L128" s="18">
        <v>0.04</v>
      </c>
      <c r="M128" s="18">
        <v>1</v>
      </c>
      <c r="N128" s="18">
        <v>0.01</v>
      </c>
      <c r="O128" s="18">
        <v>2.2000000000000002</v>
      </c>
    </row>
    <row r="129" spans="1:32" x14ac:dyDescent="0.25">
      <c r="A129" s="16">
        <v>323</v>
      </c>
      <c r="B129" s="32" t="s">
        <v>48</v>
      </c>
      <c r="C129" s="16">
        <v>150</v>
      </c>
      <c r="D129" s="16">
        <v>4.32</v>
      </c>
      <c r="E129" s="16">
        <v>5.52</v>
      </c>
      <c r="F129" s="16">
        <v>45.24</v>
      </c>
      <c r="G129" s="16">
        <v>247.2</v>
      </c>
      <c r="H129" s="18">
        <v>13.2</v>
      </c>
      <c r="I129" s="18">
        <v>31.2</v>
      </c>
      <c r="J129" s="18">
        <v>93.6</v>
      </c>
      <c r="K129" s="18">
        <v>0.72</v>
      </c>
      <c r="L129" s="18">
        <v>0.04</v>
      </c>
      <c r="M129" s="18">
        <v>0</v>
      </c>
      <c r="N129" s="18">
        <v>0.04</v>
      </c>
      <c r="O129" s="18">
        <v>0.04</v>
      </c>
    </row>
    <row r="130" spans="1:32" ht="34.5" x14ac:dyDescent="0.25">
      <c r="A130" s="16"/>
      <c r="B130" s="17" t="s">
        <v>42</v>
      </c>
      <c r="C130" s="16">
        <v>50</v>
      </c>
      <c r="D130" s="16">
        <v>6.73</v>
      </c>
      <c r="E130" s="16">
        <v>0.99</v>
      </c>
      <c r="F130" s="16">
        <v>41.58</v>
      </c>
      <c r="G130" s="16">
        <v>211.86</v>
      </c>
      <c r="H130" s="18">
        <v>36.630000000000003</v>
      </c>
      <c r="I130" s="18">
        <v>54.45</v>
      </c>
      <c r="J130" s="18">
        <v>176.22</v>
      </c>
      <c r="K130" s="18">
        <v>2.67</v>
      </c>
      <c r="L130" s="18">
        <v>0.2</v>
      </c>
      <c r="M130" s="18">
        <v>0</v>
      </c>
      <c r="N130" s="18">
        <v>0</v>
      </c>
      <c r="O130" s="18">
        <v>0</v>
      </c>
    </row>
    <row r="131" spans="1:32" x14ac:dyDescent="0.25">
      <c r="A131" s="16"/>
      <c r="B131" s="16" t="s">
        <v>116</v>
      </c>
      <c r="C131" s="16">
        <v>180</v>
      </c>
      <c r="D131" s="16">
        <v>0.52</v>
      </c>
      <c r="E131" s="20">
        <v>0</v>
      </c>
      <c r="F131" s="20">
        <v>28.86</v>
      </c>
      <c r="G131" s="37">
        <v>119.14</v>
      </c>
      <c r="H131" s="16">
        <v>23.7</v>
      </c>
      <c r="I131" s="16">
        <v>13.4</v>
      </c>
      <c r="J131" s="16">
        <v>18.399999999999999</v>
      </c>
      <c r="K131" s="16">
        <v>0.71</v>
      </c>
      <c r="L131" s="16">
        <v>0.01</v>
      </c>
      <c r="M131" s="16">
        <v>27.6</v>
      </c>
      <c r="N131" s="16">
        <v>0</v>
      </c>
      <c r="O131" s="16">
        <v>0</v>
      </c>
      <c r="R131" s="29"/>
      <c r="S131" s="58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</row>
    <row r="132" spans="1:32" x14ac:dyDescent="0.25">
      <c r="A132" s="16"/>
      <c r="B132" s="17" t="s">
        <v>115</v>
      </c>
      <c r="C132" s="16">
        <v>185</v>
      </c>
      <c r="D132" s="16">
        <v>0.46</v>
      </c>
      <c r="E132" s="16">
        <v>0.35</v>
      </c>
      <c r="F132" s="16">
        <v>11.9</v>
      </c>
      <c r="G132" s="25">
        <v>63.5</v>
      </c>
      <c r="H132" s="18">
        <v>40</v>
      </c>
      <c r="I132" s="18">
        <v>22.5</v>
      </c>
      <c r="J132" s="18">
        <v>27.5</v>
      </c>
      <c r="K132" s="18">
        <v>5.5</v>
      </c>
      <c r="L132" s="18">
        <v>2.5000000000000001E-2</v>
      </c>
      <c r="M132" s="18">
        <v>28.75</v>
      </c>
      <c r="N132" s="18">
        <v>7.4999999999999997E-2</v>
      </c>
      <c r="O132" s="18">
        <v>0</v>
      </c>
    </row>
    <row r="133" spans="1:32" x14ac:dyDescent="0.25">
      <c r="A133" s="16" t="s">
        <v>35</v>
      </c>
      <c r="B133" s="17" t="s">
        <v>35</v>
      </c>
      <c r="C133" s="16" t="s">
        <v>63</v>
      </c>
      <c r="D133" s="16">
        <f t="shared" ref="D133:O133" si="16">SUM(D126:D132)</f>
        <v>32.130000000000003</v>
      </c>
      <c r="E133" s="16">
        <f t="shared" si="16"/>
        <v>26.96</v>
      </c>
      <c r="F133" s="16">
        <f t="shared" si="16"/>
        <v>148.78</v>
      </c>
      <c r="G133" s="16">
        <f t="shared" si="16"/>
        <v>988.7</v>
      </c>
      <c r="H133" s="16">
        <f t="shared" si="16"/>
        <v>168.53</v>
      </c>
      <c r="I133" s="16">
        <f t="shared" si="16"/>
        <v>164.55</v>
      </c>
      <c r="J133" s="16">
        <f t="shared" si="16"/>
        <v>538.72</v>
      </c>
      <c r="K133" s="16">
        <f t="shared" si="16"/>
        <v>12.8</v>
      </c>
      <c r="L133" s="16">
        <f t="shared" si="16"/>
        <v>0.38500000000000006</v>
      </c>
      <c r="M133" s="16">
        <f t="shared" si="16"/>
        <v>68.349999999999994</v>
      </c>
      <c r="N133" s="16">
        <f t="shared" si="16"/>
        <v>0.39500000000000002</v>
      </c>
      <c r="O133" s="16">
        <f t="shared" si="16"/>
        <v>2.64</v>
      </c>
    </row>
    <row r="134" spans="1:32" x14ac:dyDescent="0.25">
      <c r="A134" s="63" t="s">
        <v>45</v>
      </c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</row>
    <row r="135" spans="1:32" x14ac:dyDescent="0.25">
      <c r="A135" s="24"/>
      <c r="B135" s="39" t="s">
        <v>110</v>
      </c>
      <c r="C135" s="38">
        <v>100</v>
      </c>
      <c r="D135" s="16">
        <v>3.6</v>
      </c>
      <c r="E135" s="16">
        <v>3</v>
      </c>
      <c r="F135" s="16">
        <v>27.2</v>
      </c>
      <c r="G135" s="16">
        <v>152</v>
      </c>
      <c r="H135" s="16">
        <v>9</v>
      </c>
      <c r="I135" s="16">
        <v>5.5</v>
      </c>
      <c r="J135" s="16">
        <v>32</v>
      </c>
      <c r="K135" s="16">
        <v>0.4</v>
      </c>
      <c r="L135" s="16">
        <v>7.0000000000000007E-2</v>
      </c>
      <c r="M135" s="16">
        <v>0</v>
      </c>
      <c r="N135" s="16">
        <v>0.02</v>
      </c>
      <c r="O135" s="16">
        <v>0.5</v>
      </c>
    </row>
    <row r="136" spans="1:32" ht="34.5" x14ac:dyDescent="0.25">
      <c r="A136" s="16"/>
      <c r="B136" s="17" t="s">
        <v>46</v>
      </c>
      <c r="C136" s="16">
        <v>200</v>
      </c>
      <c r="D136" s="16">
        <v>5.6</v>
      </c>
      <c r="E136" s="16">
        <v>6.4</v>
      </c>
      <c r="F136" s="16">
        <v>9.4</v>
      </c>
      <c r="G136" s="16">
        <v>118</v>
      </c>
      <c r="H136" s="16">
        <v>240</v>
      </c>
      <c r="I136" s="16">
        <v>30</v>
      </c>
      <c r="J136" s="16">
        <v>2.8</v>
      </c>
      <c r="K136" s="16">
        <v>3</v>
      </c>
      <c r="L136" s="16">
        <v>0.24</v>
      </c>
      <c r="M136" s="16">
        <v>12</v>
      </c>
      <c r="N136" s="16">
        <v>144</v>
      </c>
      <c r="O136" s="16">
        <v>1.6</v>
      </c>
    </row>
    <row r="137" spans="1:32" x14ac:dyDescent="0.25">
      <c r="A137" s="16"/>
      <c r="B137" s="17" t="s">
        <v>35</v>
      </c>
      <c r="C137" s="16" t="s">
        <v>36</v>
      </c>
      <c r="D137" s="16">
        <f>SUM(D135:D136)</f>
        <v>9.1999999999999993</v>
      </c>
      <c r="E137" s="16">
        <f t="shared" ref="E137:O137" si="17">SUM(E135:E136)</f>
        <v>9.4</v>
      </c>
      <c r="F137" s="16">
        <f t="shared" si="17"/>
        <v>36.6</v>
      </c>
      <c r="G137" s="16">
        <f t="shared" si="17"/>
        <v>270</v>
      </c>
      <c r="H137" s="16">
        <f t="shared" si="17"/>
        <v>249</v>
      </c>
      <c r="I137" s="16">
        <f t="shared" si="17"/>
        <v>35.5</v>
      </c>
      <c r="J137" s="16">
        <f t="shared" si="17"/>
        <v>34.799999999999997</v>
      </c>
      <c r="K137" s="16">
        <f t="shared" si="17"/>
        <v>3.4</v>
      </c>
      <c r="L137" s="16">
        <f t="shared" si="17"/>
        <v>0.31</v>
      </c>
      <c r="M137" s="16">
        <f t="shared" si="17"/>
        <v>12</v>
      </c>
      <c r="N137" s="16">
        <f t="shared" si="17"/>
        <v>144.02000000000001</v>
      </c>
      <c r="O137" s="16">
        <f t="shared" si="17"/>
        <v>2.1</v>
      </c>
    </row>
    <row r="138" spans="1:32" x14ac:dyDescent="0.25">
      <c r="A138" s="63" t="s">
        <v>47</v>
      </c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</row>
    <row r="139" spans="1:32" x14ac:dyDescent="0.25">
      <c r="A139" s="16">
        <v>50</v>
      </c>
      <c r="B139" s="32" t="s">
        <v>74</v>
      </c>
      <c r="C139" s="16" t="s">
        <v>79</v>
      </c>
      <c r="D139" s="16">
        <v>8</v>
      </c>
      <c r="E139" s="16">
        <v>10.1</v>
      </c>
      <c r="F139" s="16">
        <v>15.2</v>
      </c>
      <c r="G139" s="19">
        <v>184</v>
      </c>
      <c r="H139" s="18">
        <v>48</v>
      </c>
      <c r="I139" s="18">
        <v>28</v>
      </c>
      <c r="J139" s="18">
        <v>56</v>
      </c>
      <c r="K139" s="18">
        <v>1.9</v>
      </c>
      <c r="L139" s="18">
        <v>0.03</v>
      </c>
      <c r="M139" s="18">
        <v>7</v>
      </c>
      <c r="N139" s="18">
        <v>0.03</v>
      </c>
      <c r="O139" s="18">
        <v>4.8</v>
      </c>
    </row>
    <row r="140" spans="1:32" x14ac:dyDescent="0.25">
      <c r="A140" s="16">
        <v>258</v>
      </c>
      <c r="B140" s="32" t="s">
        <v>73</v>
      </c>
      <c r="C140" s="16">
        <v>300</v>
      </c>
      <c r="D140" s="16">
        <v>23.5</v>
      </c>
      <c r="E140" s="16">
        <v>16.399999999999999</v>
      </c>
      <c r="F140" s="16">
        <v>27.1</v>
      </c>
      <c r="G140" s="16">
        <v>395.3</v>
      </c>
      <c r="H140" s="18">
        <v>26.5</v>
      </c>
      <c r="I140" s="18">
        <v>52.3</v>
      </c>
      <c r="J140" s="18">
        <v>228.3</v>
      </c>
      <c r="K140" s="18">
        <v>3.6</v>
      </c>
      <c r="L140" s="18">
        <v>0.3</v>
      </c>
      <c r="M140" s="18">
        <v>14</v>
      </c>
      <c r="N140" s="18">
        <v>0</v>
      </c>
      <c r="O140" s="18">
        <v>1.5</v>
      </c>
    </row>
    <row r="141" spans="1:32" x14ac:dyDescent="0.25">
      <c r="A141" s="16">
        <v>60</v>
      </c>
      <c r="B141" s="17" t="s">
        <v>72</v>
      </c>
      <c r="C141" s="16">
        <v>50</v>
      </c>
      <c r="D141" s="16">
        <v>7.1</v>
      </c>
      <c r="E141" s="16">
        <v>7.1</v>
      </c>
      <c r="F141" s="16">
        <v>1.6</v>
      </c>
      <c r="G141" s="16">
        <v>99</v>
      </c>
      <c r="H141" s="18">
        <v>26</v>
      </c>
      <c r="I141" s="18">
        <v>13</v>
      </c>
      <c r="J141" s="18">
        <v>79</v>
      </c>
      <c r="K141" s="18">
        <v>0.5</v>
      </c>
      <c r="L141" s="18">
        <v>0.02</v>
      </c>
      <c r="M141" s="18">
        <v>2</v>
      </c>
      <c r="N141" s="18">
        <v>0.01</v>
      </c>
      <c r="O141" s="18">
        <v>2.5</v>
      </c>
    </row>
    <row r="142" spans="1:32" x14ac:dyDescent="0.25">
      <c r="A142" s="16">
        <v>13</v>
      </c>
      <c r="B142" s="17" t="s">
        <v>33</v>
      </c>
      <c r="C142" s="16">
        <v>10</v>
      </c>
      <c r="D142" s="16">
        <v>0.1</v>
      </c>
      <c r="E142" s="16">
        <v>8.3000000000000007</v>
      </c>
      <c r="F142" s="16">
        <v>0.1</v>
      </c>
      <c r="G142" s="19">
        <v>75</v>
      </c>
      <c r="H142" s="18">
        <v>1</v>
      </c>
      <c r="I142" s="18">
        <v>0</v>
      </c>
      <c r="J142" s="18">
        <v>2</v>
      </c>
      <c r="K142" s="18">
        <v>0</v>
      </c>
      <c r="L142" s="18">
        <v>0</v>
      </c>
      <c r="M142" s="18">
        <v>0</v>
      </c>
      <c r="N142" s="18">
        <v>7.0000000000000007E-2</v>
      </c>
      <c r="O142" s="18">
        <v>0.1</v>
      </c>
    </row>
    <row r="143" spans="1:32" ht="34.5" x14ac:dyDescent="0.25">
      <c r="A143" s="16"/>
      <c r="B143" s="17" t="s">
        <v>42</v>
      </c>
      <c r="C143" s="16">
        <v>30</v>
      </c>
      <c r="D143" s="16">
        <v>6.73</v>
      </c>
      <c r="E143" s="16">
        <v>0.99</v>
      </c>
      <c r="F143" s="16">
        <v>41.58</v>
      </c>
      <c r="G143" s="16">
        <v>211.86</v>
      </c>
      <c r="H143" s="18">
        <v>36.630000000000003</v>
      </c>
      <c r="I143" s="18">
        <v>54.45</v>
      </c>
      <c r="J143" s="18">
        <v>176.22</v>
      </c>
      <c r="K143" s="18">
        <v>2.67</v>
      </c>
      <c r="L143" s="18">
        <v>0.2</v>
      </c>
      <c r="M143" s="18">
        <v>0</v>
      </c>
      <c r="N143" s="18">
        <v>0</v>
      </c>
      <c r="O143" s="18">
        <v>0</v>
      </c>
    </row>
    <row r="144" spans="1:32" x14ac:dyDescent="0.25">
      <c r="A144" s="16">
        <v>430</v>
      </c>
      <c r="B144" s="16" t="s">
        <v>49</v>
      </c>
      <c r="C144" s="16">
        <v>180</v>
      </c>
      <c r="D144" s="16">
        <v>0.2</v>
      </c>
      <c r="E144" s="20">
        <v>0</v>
      </c>
      <c r="F144" s="20">
        <v>15</v>
      </c>
      <c r="G144" s="37">
        <v>60</v>
      </c>
      <c r="H144" s="16">
        <v>5</v>
      </c>
      <c r="I144" s="16">
        <v>4</v>
      </c>
      <c r="J144" s="16">
        <v>8</v>
      </c>
      <c r="K144" s="16">
        <v>1</v>
      </c>
      <c r="L144" s="16">
        <v>0</v>
      </c>
      <c r="M144" s="16">
        <v>0</v>
      </c>
      <c r="N144" s="16">
        <v>0</v>
      </c>
      <c r="O144" s="16">
        <v>0</v>
      </c>
      <c r="R144" s="29"/>
      <c r="S144" s="60"/>
      <c r="T144" s="29"/>
      <c r="U144" s="29"/>
      <c r="V144" s="29"/>
      <c r="W144" s="29"/>
      <c r="X144" s="29"/>
      <c r="Y144" s="59"/>
      <c r="Z144" s="59"/>
      <c r="AA144" s="59"/>
      <c r="AB144" s="59"/>
      <c r="AC144" s="59"/>
      <c r="AD144" s="59"/>
      <c r="AE144" s="59"/>
      <c r="AF144" s="59"/>
    </row>
    <row r="145" spans="1:32" x14ac:dyDescent="0.25">
      <c r="A145" s="16"/>
      <c r="B145" s="23"/>
      <c r="C145" s="14" t="s">
        <v>63</v>
      </c>
      <c r="D145" s="20">
        <f>SUM(D139:D144)</f>
        <v>45.63000000000001</v>
      </c>
      <c r="E145" s="20">
        <f t="shared" ref="E145:O145" si="18">SUM(E139:E144)</f>
        <v>42.890000000000008</v>
      </c>
      <c r="F145" s="20">
        <f t="shared" si="18"/>
        <v>100.58</v>
      </c>
      <c r="G145" s="20">
        <f t="shared" si="18"/>
        <v>1025.1599999999999</v>
      </c>
      <c r="H145" s="20">
        <f t="shared" si="18"/>
        <v>143.13</v>
      </c>
      <c r="I145" s="20">
        <f t="shared" si="18"/>
        <v>151.75</v>
      </c>
      <c r="J145" s="20">
        <f t="shared" si="18"/>
        <v>549.52</v>
      </c>
      <c r="K145" s="20">
        <f t="shared" si="18"/>
        <v>9.67</v>
      </c>
      <c r="L145" s="20">
        <f t="shared" si="18"/>
        <v>0.55000000000000004</v>
      </c>
      <c r="M145" s="20">
        <f t="shared" si="18"/>
        <v>23</v>
      </c>
      <c r="N145" s="20">
        <f t="shared" si="18"/>
        <v>0.11000000000000001</v>
      </c>
      <c r="O145" s="20">
        <f t="shared" si="18"/>
        <v>8.9</v>
      </c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61"/>
      <c r="AD145" s="61"/>
      <c r="AE145" s="61"/>
      <c r="AF145" s="61"/>
    </row>
    <row r="146" spans="1:32" x14ac:dyDescent="0.25">
      <c r="A146" s="63" t="s">
        <v>50</v>
      </c>
      <c r="B146" s="63"/>
      <c r="C146" s="63"/>
      <c r="D146" s="63">
        <v>18.369999999999997</v>
      </c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</row>
    <row r="147" spans="1:32" ht="22.5" x14ac:dyDescent="0.25">
      <c r="A147" s="19"/>
      <c r="B147" s="43" t="s">
        <v>51</v>
      </c>
      <c r="C147" s="40">
        <v>125</v>
      </c>
      <c r="D147" s="16">
        <v>5.8</v>
      </c>
      <c r="E147" s="16">
        <v>5</v>
      </c>
      <c r="F147" s="16">
        <v>8</v>
      </c>
      <c r="G147" s="19">
        <v>106</v>
      </c>
      <c r="H147" s="16">
        <v>240</v>
      </c>
      <c r="I147" s="18">
        <v>28</v>
      </c>
      <c r="J147" s="18">
        <v>180</v>
      </c>
      <c r="K147" s="18">
        <v>0.2</v>
      </c>
      <c r="L147" s="18">
        <v>0.08</v>
      </c>
      <c r="M147" s="18">
        <v>1.4</v>
      </c>
      <c r="N147" s="18">
        <v>0.04</v>
      </c>
      <c r="O147" s="18">
        <v>0</v>
      </c>
    </row>
    <row r="148" spans="1:32" x14ac:dyDescent="0.25">
      <c r="A148" s="19"/>
      <c r="B148" s="39"/>
      <c r="C148" s="53" t="s">
        <v>63</v>
      </c>
      <c r="D148" s="16">
        <f t="shared" ref="D148:O148" si="19">SUM(D147:D147)</f>
        <v>5.8</v>
      </c>
      <c r="E148" s="16">
        <f t="shared" si="19"/>
        <v>5</v>
      </c>
      <c r="F148" s="16">
        <f t="shared" si="19"/>
        <v>8</v>
      </c>
      <c r="G148" s="16">
        <f t="shared" si="19"/>
        <v>106</v>
      </c>
      <c r="H148" s="16">
        <f t="shared" si="19"/>
        <v>240</v>
      </c>
      <c r="I148" s="16">
        <f t="shared" si="19"/>
        <v>28</v>
      </c>
      <c r="J148" s="16">
        <f t="shared" si="19"/>
        <v>180</v>
      </c>
      <c r="K148" s="16">
        <f t="shared" si="19"/>
        <v>0.2</v>
      </c>
      <c r="L148" s="16">
        <f t="shared" si="19"/>
        <v>0.08</v>
      </c>
      <c r="M148" s="16">
        <f t="shared" si="19"/>
        <v>1.4</v>
      </c>
      <c r="N148" s="16">
        <f t="shared" si="19"/>
        <v>0.04</v>
      </c>
      <c r="O148" s="16">
        <f t="shared" si="19"/>
        <v>0</v>
      </c>
    </row>
    <row r="149" spans="1:32" x14ac:dyDescent="0.25">
      <c r="A149" s="64" t="s">
        <v>65</v>
      </c>
      <c r="B149" s="81"/>
      <c r="C149" s="16"/>
      <c r="D149" s="16">
        <f t="shared" ref="D149:O149" si="20">D148+D145+D137+D133+D120+D124</f>
        <v>110.16000000000003</v>
      </c>
      <c r="E149" s="16">
        <f t="shared" si="20"/>
        <v>110.75</v>
      </c>
      <c r="F149" s="16">
        <f t="shared" si="20"/>
        <v>387.46000000000004</v>
      </c>
      <c r="G149" s="16">
        <f t="shared" si="20"/>
        <v>3071.8599999999997</v>
      </c>
      <c r="H149" s="16">
        <f t="shared" si="20"/>
        <v>1102.9599999999998</v>
      </c>
      <c r="I149" s="16">
        <f t="shared" si="20"/>
        <v>465.5</v>
      </c>
      <c r="J149" s="16">
        <f t="shared" si="20"/>
        <v>1656.04</v>
      </c>
      <c r="K149" s="16">
        <f t="shared" si="20"/>
        <v>31.41</v>
      </c>
      <c r="L149" s="16">
        <f t="shared" si="20"/>
        <v>1.5089999999999999</v>
      </c>
      <c r="M149" s="16">
        <f t="shared" si="20"/>
        <v>105.75</v>
      </c>
      <c r="N149" s="16">
        <f t="shared" si="20"/>
        <v>144.81500000000003</v>
      </c>
      <c r="O149" s="16">
        <f t="shared" si="20"/>
        <v>15.360000000000001</v>
      </c>
    </row>
    <row r="151" spans="1:32" x14ac:dyDescent="0.25">
      <c r="A151" s="72" t="s">
        <v>66</v>
      </c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1:32" x14ac:dyDescent="0.25">
      <c r="A152" s="76"/>
      <c r="B152" s="76"/>
      <c r="C152" s="76"/>
      <c r="D152" s="76"/>
      <c r="E152" s="76"/>
      <c r="F152" s="76"/>
      <c r="G152" s="76"/>
      <c r="H152" s="1"/>
      <c r="I152" s="1"/>
      <c r="J152" s="1"/>
      <c r="K152" s="1"/>
      <c r="L152" s="1"/>
      <c r="M152" s="1"/>
      <c r="N152" s="1"/>
      <c r="O152" s="1"/>
    </row>
    <row r="153" spans="1:32" x14ac:dyDescent="0.25">
      <c r="A153" s="79" t="s">
        <v>13</v>
      </c>
      <c r="B153" s="78" t="s">
        <v>14</v>
      </c>
      <c r="C153" s="78" t="s">
        <v>15</v>
      </c>
      <c r="D153" s="78" t="s">
        <v>16</v>
      </c>
      <c r="E153" s="78"/>
      <c r="F153" s="78"/>
      <c r="G153" s="79" t="s">
        <v>17</v>
      </c>
      <c r="H153" s="78" t="s">
        <v>18</v>
      </c>
      <c r="I153" s="78"/>
      <c r="J153" s="78"/>
      <c r="K153" s="78"/>
      <c r="L153" s="78" t="s">
        <v>19</v>
      </c>
      <c r="M153" s="78"/>
      <c r="N153" s="78"/>
      <c r="O153" s="78"/>
    </row>
    <row r="154" spans="1:32" ht="17.25" customHeight="1" x14ac:dyDescent="0.25">
      <c r="A154" s="79"/>
      <c r="B154" s="78"/>
      <c r="C154" s="78"/>
      <c r="D154" s="14" t="s">
        <v>20</v>
      </c>
      <c r="E154" s="14" t="s">
        <v>21</v>
      </c>
      <c r="F154" s="14" t="s">
        <v>22</v>
      </c>
      <c r="G154" s="79"/>
      <c r="H154" s="15" t="s">
        <v>23</v>
      </c>
      <c r="I154" s="15" t="s">
        <v>24</v>
      </c>
      <c r="J154" s="15" t="s">
        <v>25</v>
      </c>
      <c r="K154" s="15" t="s">
        <v>26</v>
      </c>
      <c r="L154" s="15" t="s">
        <v>27</v>
      </c>
      <c r="M154" s="15" t="s">
        <v>28</v>
      </c>
      <c r="N154" s="15" t="s">
        <v>29</v>
      </c>
      <c r="O154" s="15" t="s">
        <v>30</v>
      </c>
    </row>
    <row r="155" spans="1:32" x14ac:dyDescent="0.25">
      <c r="A155" s="62" t="s">
        <v>31</v>
      </c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</row>
    <row r="156" spans="1:32" ht="23.25" x14ac:dyDescent="0.25">
      <c r="A156" s="16">
        <v>189</v>
      </c>
      <c r="B156" s="17" t="s">
        <v>117</v>
      </c>
      <c r="C156" s="16" t="s">
        <v>94</v>
      </c>
      <c r="D156" s="16">
        <v>5.6</v>
      </c>
      <c r="E156" s="16">
        <v>6.4</v>
      </c>
      <c r="F156" s="16">
        <v>24.8</v>
      </c>
      <c r="G156" s="16">
        <v>179</v>
      </c>
      <c r="H156" s="18">
        <v>114</v>
      </c>
      <c r="I156" s="18">
        <v>29</v>
      </c>
      <c r="J156" s="18">
        <v>145</v>
      </c>
      <c r="K156" s="18">
        <v>2</v>
      </c>
      <c r="L156" s="18" t="s">
        <v>105</v>
      </c>
      <c r="M156" s="18">
        <v>1</v>
      </c>
      <c r="N156" s="18">
        <v>0.04</v>
      </c>
      <c r="O156" s="18">
        <v>0.6</v>
      </c>
    </row>
    <row r="157" spans="1:32" x14ac:dyDescent="0.25">
      <c r="A157" s="16">
        <v>3</v>
      </c>
      <c r="B157" s="17" t="s">
        <v>32</v>
      </c>
      <c r="C157" s="16" t="s">
        <v>95</v>
      </c>
      <c r="D157" s="16">
        <v>4.5</v>
      </c>
      <c r="E157" s="20">
        <v>4.5</v>
      </c>
      <c r="F157" s="20">
        <v>7.4</v>
      </c>
      <c r="G157" s="21">
        <v>88</v>
      </c>
      <c r="H157" s="22">
        <v>134</v>
      </c>
      <c r="I157" s="22">
        <v>7</v>
      </c>
      <c r="J157" s="22">
        <v>85</v>
      </c>
      <c r="K157" s="22">
        <v>0.3</v>
      </c>
      <c r="L157" s="22">
        <v>0.02</v>
      </c>
      <c r="M157" s="22">
        <v>0</v>
      </c>
      <c r="N157" s="22">
        <v>0.04</v>
      </c>
      <c r="O157" s="22">
        <v>0.3</v>
      </c>
    </row>
    <row r="158" spans="1:32" x14ac:dyDescent="0.25">
      <c r="A158" s="44">
        <v>213</v>
      </c>
      <c r="B158" s="46" t="s">
        <v>54</v>
      </c>
      <c r="C158" s="44">
        <v>1</v>
      </c>
      <c r="D158" s="44">
        <v>5.0999999999999996</v>
      </c>
      <c r="E158" s="44">
        <v>4.5999999999999996</v>
      </c>
      <c r="F158" s="44">
        <v>0.3</v>
      </c>
      <c r="G158" s="47">
        <v>63</v>
      </c>
      <c r="H158" s="44">
        <v>22</v>
      </c>
      <c r="I158" s="44">
        <v>5</v>
      </c>
      <c r="J158" s="44">
        <v>77</v>
      </c>
      <c r="K158" s="44">
        <v>1</v>
      </c>
      <c r="L158" s="44">
        <v>0.03</v>
      </c>
      <c r="M158" s="44">
        <v>0</v>
      </c>
      <c r="N158" s="44">
        <v>0.1</v>
      </c>
      <c r="O158" s="44">
        <v>0.2</v>
      </c>
    </row>
    <row r="159" spans="1:32" ht="15" customHeight="1" x14ac:dyDescent="0.25">
      <c r="A159" s="16">
        <v>13</v>
      </c>
      <c r="B159" s="17" t="s">
        <v>33</v>
      </c>
      <c r="C159" s="16">
        <v>10</v>
      </c>
      <c r="D159" s="16">
        <v>0.1</v>
      </c>
      <c r="E159" s="16">
        <v>8.3000000000000007</v>
      </c>
      <c r="F159" s="16">
        <v>0.1</v>
      </c>
      <c r="G159" s="19">
        <v>75</v>
      </c>
      <c r="H159" s="18">
        <v>1</v>
      </c>
      <c r="I159" s="18">
        <v>0</v>
      </c>
      <c r="J159" s="18">
        <v>2</v>
      </c>
      <c r="K159" s="18">
        <v>0</v>
      </c>
      <c r="L159" s="18">
        <v>0</v>
      </c>
      <c r="M159" s="18">
        <v>0</v>
      </c>
      <c r="N159" s="18">
        <v>7.0000000000000007E-2</v>
      </c>
      <c r="O159" s="18">
        <v>0.1</v>
      </c>
    </row>
    <row r="160" spans="1:32" ht="34.5" x14ac:dyDescent="0.25">
      <c r="A160" s="16"/>
      <c r="B160" s="17" t="s">
        <v>34</v>
      </c>
      <c r="C160" s="16">
        <v>25</v>
      </c>
      <c r="D160" s="16">
        <v>4.95</v>
      </c>
      <c r="E160" s="16">
        <v>1.5</v>
      </c>
      <c r="F160" s="16">
        <v>35.549999999999997</v>
      </c>
      <c r="G160" s="16">
        <v>180.87</v>
      </c>
      <c r="H160" s="18">
        <v>18.75</v>
      </c>
      <c r="I160" s="18">
        <v>19.8</v>
      </c>
      <c r="J160" s="18">
        <v>49.2</v>
      </c>
      <c r="K160" s="18">
        <v>1.1299999999999999</v>
      </c>
      <c r="L160" s="18">
        <v>0.11</v>
      </c>
      <c r="M160" s="18">
        <v>0</v>
      </c>
      <c r="N160" s="18">
        <v>0</v>
      </c>
      <c r="O160" s="18">
        <v>1.7</v>
      </c>
    </row>
    <row r="161" spans="1:15" x14ac:dyDescent="0.25">
      <c r="A161" s="16">
        <v>430</v>
      </c>
      <c r="B161" s="16" t="s">
        <v>49</v>
      </c>
      <c r="C161" s="16">
        <v>180</v>
      </c>
      <c r="D161" s="16">
        <v>0.2</v>
      </c>
      <c r="E161" s="20">
        <v>0</v>
      </c>
      <c r="F161" s="20">
        <v>15</v>
      </c>
      <c r="G161" s="37">
        <v>60</v>
      </c>
      <c r="H161" s="16">
        <v>5</v>
      </c>
      <c r="I161" s="16">
        <v>4</v>
      </c>
      <c r="J161" s="16">
        <v>8</v>
      </c>
      <c r="K161" s="16">
        <v>1</v>
      </c>
      <c r="L161" s="16">
        <v>0</v>
      </c>
      <c r="M161" s="16">
        <v>0</v>
      </c>
      <c r="N161" s="16">
        <v>0</v>
      </c>
      <c r="O161" s="16">
        <v>0</v>
      </c>
    </row>
    <row r="162" spans="1:15" x14ac:dyDescent="0.25">
      <c r="A162" s="16"/>
      <c r="B162" s="17" t="s">
        <v>35</v>
      </c>
      <c r="C162" s="16" t="s">
        <v>36</v>
      </c>
      <c r="D162" s="16">
        <f>SUM(D156:D161)</f>
        <v>20.45</v>
      </c>
      <c r="E162" s="16">
        <f t="shared" ref="E162:O162" si="21">SUM(E156:E161)</f>
        <v>25.3</v>
      </c>
      <c r="F162" s="16">
        <f t="shared" si="21"/>
        <v>83.15</v>
      </c>
      <c r="G162" s="16">
        <f t="shared" si="21"/>
        <v>645.87</v>
      </c>
      <c r="H162" s="16">
        <f t="shared" si="21"/>
        <v>294.75</v>
      </c>
      <c r="I162" s="16">
        <f t="shared" si="21"/>
        <v>64.8</v>
      </c>
      <c r="J162" s="16">
        <f t="shared" si="21"/>
        <v>366.2</v>
      </c>
      <c r="K162" s="16">
        <f t="shared" si="21"/>
        <v>5.43</v>
      </c>
      <c r="L162" s="16">
        <f t="shared" si="21"/>
        <v>0.16</v>
      </c>
      <c r="M162" s="16">
        <f t="shared" si="21"/>
        <v>1</v>
      </c>
      <c r="N162" s="16">
        <f t="shared" si="21"/>
        <v>0.25</v>
      </c>
      <c r="O162" s="16">
        <f t="shared" si="21"/>
        <v>2.9</v>
      </c>
    </row>
    <row r="163" spans="1:15" x14ac:dyDescent="0.25">
      <c r="A163" s="62" t="s">
        <v>96</v>
      </c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</row>
    <row r="164" spans="1:15" x14ac:dyDescent="0.25">
      <c r="A164" s="34"/>
      <c r="B164" s="35" t="s">
        <v>43</v>
      </c>
      <c r="C164" s="34">
        <v>200</v>
      </c>
      <c r="D164" s="34">
        <v>0.6</v>
      </c>
      <c r="E164" s="34">
        <v>0.2</v>
      </c>
      <c r="F164" s="34">
        <v>29.3</v>
      </c>
      <c r="G164" s="34">
        <v>124</v>
      </c>
      <c r="H164" s="36">
        <v>20</v>
      </c>
      <c r="I164" s="36">
        <v>26</v>
      </c>
      <c r="J164" s="36">
        <v>20</v>
      </c>
      <c r="K164" s="36">
        <v>0.8</v>
      </c>
      <c r="L164" s="36">
        <v>0.01</v>
      </c>
      <c r="M164" s="36">
        <v>0</v>
      </c>
      <c r="N164" s="36">
        <v>0</v>
      </c>
      <c r="O164" s="36">
        <v>0.2</v>
      </c>
    </row>
    <row r="165" spans="1:15" x14ac:dyDescent="0.25">
      <c r="A165" s="27"/>
      <c r="B165" s="17"/>
      <c r="C165" s="16" t="s">
        <v>36</v>
      </c>
      <c r="D165" s="16">
        <f>D164</f>
        <v>0.6</v>
      </c>
      <c r="E165" s="16">
        <f t="shared" ref="E165:O165" si="22">E164</f>
        <v>0.2</v>
      </c>
      <c r="F165" s="16">
        <f t="shared" si="22"/>
        <v>29.3</v>
      </c>
      <c r="G165" s="16">
        <f t="shared" si="22"/>
        <v>124</v>
      </c>
      <c r="H165" s="16">
        <f t="shared" si="22"/>
        <v>20</v>
      </c>
      <c r="I165" s="16">
        <f t="shared" si="22"/>
        <v>26</v>
      </c>
      <c r="J165" s="16">
        <f t="shared" si="22"/>
        <v>20</v>
      </c>
      <c r="K165" s="16">
        <f t="shared" si="22"/>
        <v>0.8</v>
      </c>
      <c r="L165" s="16">
        <f t="shared" si="22"/>
        <v>0.01</v>
      </c>
      <c r="M165" s="16">
        <f t="shared" si="22"/>
        <v>0</v>
      </c>
      <c r="N165" s="16">
        <f t="shared" si="22"/>
        <v>0</v>
      </c>
      <c r="O165" s="16">
        <f t="shared" si="22"/>
        <v>0.2</v>
      </c>
    </row>
    <row r="166" spans="1:15" x14ac:dyDescent="0.25">
      <c r="A166" s="62" t="s">
        <v>37</v>
      </c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</row>
    <row r="167" spans="1:15" x14ac:dyDescent="0.25">
      <c r="A167" s="16"/>
      <c r="B167" s="17" t="s">
        <v>55</v>
      </c>
      <c r="C167" s="16">
        <v>50</v>
      </c>
      <c r="D167" s="16">
        <v>1.1000000000000001</v>
      </c>
      <c r="E167" s="20">
        <v>0.2</v>
      </c>
      <c r="F167" s="20">
        <v>3.8</v>
      </c>
      <c r="G167" s="21">
        <v>24</v>
      </c>
      <c r="H167" s="22">
        <v>14</v>
      </c>
      <c r="I167" s="22">
        <v>20</v>
      </c>
      <c r="J167" s="22">
        <v>26</v>
      </c>
      <c r="K167" s="22">
        <v>0.9</v>
      </c>
      <c r="L167" s="22">
        <v>0.06</v>
      </c>
      <c r="M167" s="22">
        <v>25</v>
      </c>
      <c r="N167" s="22">
        <v>0.8</v>
      </c>
      <c r="O167" s="22">
        <v>0</v>
      </c>
    </row>
    <row r="168" spans="1:15" ht="23.25" x14ac:dyDescent="0.25">
      <c r="A168" s="16">
        <v>84</v>
      </c>
      <c r="B168" s="17" t="s">
        <v>71</v>
      </c>
      <c r="C168" s="16" t="s">
        <v>109</v>
      </c>
      <c r="D168" s="16">
        <v>8</v>
      </c>
      <c r="E168" s="16">
        <v>13.7</v>
      </c>
      <c r="F168" s="16">
        <v>17.5</v>
      </c>
      <c r="G168" s="16">
        <v>199.6</v>
      </c>
      <c r="H168" s="18">
        <v>62.4</v>
      </c>
      <c r="I168" s="18">
        <v>39.1</v>
      </c>
      <c r="J168" s="18">
        <v>115.8</v>
      </c>
      <c r="K168" s="18">
        <v>1.8</v>
      </c>
      <c r="L168" s="18">
        <v>0.1</v>
      </c>
      <c r="M168" s="18">
        <v>14.8</v>
      </c>
      <c r="N168" s="18">
        <v>0.3</v>
      </c>
      <c r="O168" s="18">
        <v>0.5</v>
      </c>
    </row>
    <row r="169" spans="1:15" ht="26.25" customHeight="1" x14ac:dyDescent="0.25">
      <c r="A169" s="16" t="s">
        <v>39</v>
      </c>
      <c r="B169" s="32" t="s">
        <v>40</v>
      </c>
      <c r="C169" s="16" t="s">
        <v>41</v>
      </c>
      <c r="D169" s="16">
        <v>13.1</v>
      </c>
      <c r="E169" s="16">
        <v>12.6</v>
      </c>
      <c r="F169" s="16">
        <v>14.87</v>
      </c>
      <c r="G169" s="16">
        <v>226</v>
      </c>
      <c r="H169" s="18">
        <v>52</v>
      </c>
      <c r="I169" s="18">
        <v>20</v>
      </c>
      <c r="J169" s="18">
        <v>182</v>
      </c>
      <c r="K169" s="18">
        <v>1.6</v>
      </c>
      <c r="L169" s="18">
        <v>0.1</v>
      </c>
      <c r="M169" s="18">
        <v>0</v>
      </c>
      <c r="N169" s="18">
        <v>0.06</v>
      </c>
      <c r="O169" s="18">
        <v>4.5999999999999996</v>
      </c>
    </row>
    <row r="170" spans="1:15" ht="15.75" customHeight="1" x14ac:dyDescent="0.25">
      <c r="A170" s="16">
        <v>333</v>
      </c>
      <c r="B170" s="17" t="s">
        <v>59</v>
      </c>
      <c r="C170" s="16">
        <v>200</v>
      </c>
      <c r="D170" s="16">
        <v>3.87</v>
      </c>
      <c r="E170" s="16">
        <v>6.27</v>
      </c>
      <c r="F170" s="16">
        <v>31.33</v>
      </c>
      <c r="G170" s="16">
        <v>197.33</v>
      </c>
      <c r="H170" s="18">
        <v>28</v>
      </c>
      <c r="I170" s="18">
        <v>40</v>
      </c>
      <c r="J170" s="18">
        <v>105.33</v>
      </c>
      <c r="K170" s="18">
        <v>1.6</v>
      </c>
      <c r="L170" s="18">
        <v>0.2</v>
      </c>
      <c r="M170" s="18">
        <v>28</v>
      </c>
      <c r="N170" s="18">
        <v>0.05</v>
      </c>
      <c r="O170" s="18">
        <v>0.27</v>
      </c>
    </row>
    <row r="171" spans="1:15" ht="34.5" x14ac:dyDescent="0.25">
      <c r="A171" s="16"/>
      <c r="B171" s="17" t="s">
        <v>42</v>
      </c>
      <c r="C171" s="16">
        <v>50</v>
      </c>
      <c r="D171" s="16">
        <v>6.73</v>
      </c>
      <c r="E171" s="16">
        <v>0.99</v>
      </c>
      <c r="F171" s="16">
        <v>41.58</v>
      </c>
      <c r="G171" s="16">
        <v>211.86</v>
      </c>
      <c r="H171" s="18">
        <v>36.630000000000003</v>
      </c>
      <c r="I171" s="18">
        <v>54.45</v>
      </c>
      <c r="J171" s="18">
        <v>176.22</v>
      </c>
      <c r="K171" s="18">
        <v>2.67</v>
      </c>
      <c r="L171" s="18">
        <v>0.2</v>
      </c>
      <c r="M171" s="18">
        <v>0</v>
      </c>
      <c r="N171" s="18">
        <v>0</v>
      </c>
      <c r="O171" s="18">
        <v>0</v>
      </c>
    </row>
    <row r="172" spans="1:15" x14ac:dyDescent="0.25">
      <c r="A172" s="16">
        <v>401</v>
      </c>
      <c r="B172" s="16" t="s">
        <v>151</v>
      </c>
      <c r="C172" s="16">
        <v>180</v>
      </c>
      <c r="D172" s="16">
        <v>0.5</v>
      </c>
      <c r="E172" s="20">
        <v>0.1</v>
      </c>
      <c r="F172" s="20">
        <v>28.1</v>
      </c>
      <c r="G172" s="37">
        <v>116</v>
      </c>
      <c r="H172" s="16">
        <v>16</v>
      </c>
      <c r="I172" s="16">
        <v>8</v>
      </c>
      <c r="J172" s="16">
        <v>26</v>
      </c>
      <c r="K172" s="16">
        <v>0.6</v>
      </c>
      <c r="L172" s="16">
        <v>0.03</v>
      </c>
      <c r="M172" s="16">
        <v>0</v>
      </c>
      <c r="N172" s="16">
        <v>0</v>
      </c>
      <c r="O172" s="16">
        <v>0.1</v>
      </c>
    </row>
    <row r="173" spans="1:15" x14ac:dyDescent="0.25">
      <c r="A173" s="16"/>
      <c r="B173" s="32" t="s">
        <v>100</v>
      </c>
      <c r="C173" s="16">
        <v>185</v>
      </c>
      <c r="D173" s="16">
        <v>1</v>
      </c>
      <c r="E173" s="16">
        <v>0</v>
      </c>
      <c r="F173" s="16">
        <v>23.4</v>
      </c>
      <c r="G173" s="25">
        <v>94</v>
      </c>
      <c r="H173" s="18">
        <v>40</v>
      </c>
      <c r="I173" s="18">
        <v>22.5</v>
      </c>
      <c r="J173" s="18">
        <v>27.5</v>
      </c>
      <c r="K173" s="18">
        <v>5.5</v>
      </c>
      <c r="L173" s="18">
        <v>2.5000000000000001E-2</v>
      </c>
      <c r="M173" s="18">
        <v>28.75</v>
      </c>
      <c r="N173" s="18">
        <v>7.4999999999999997E-2</v>
      </c>
      <c r="O173" s="18">
        <v>0</v>
      </c>
    </row>
    <row r="174" spans="1:15" x14ac:dyDescent="0.25">
      <c r="A174" s="16"/>
      <c r="B174" s="17" t="s">
        <v>35</v>
      </c>
      <c r="C174" s="16" t="s">
        <v>36</v>
      </c>
      <c r="D174" s="16">
        <f>SUM(D167:D173)</f>
        <v>34.299999999999997</v>
      </c>
      <c r="E174" s="16">
        <f t="shared" ref="E174:O174" si="23">SUM(E167:E173)</f>
        <v>33.86</v>
      </c>
      <c r="F174" s="16">
        <f t="shared" si="23"/>
        <v>160.58000000000001</v>
      </c>
      <c r="G174" s="16">
        <f t="shared" si="23"/>
        <v>1068.79</v>
      </c>
      <c r="H174" s="16">
        <f t="shared" si="23"/>
        <v>249.03</v>
      </c>
      <c r="I174" s="16">
        <f t="shared" si="23"/>
        <v>204.05</v>
      </c>
      <c r="J174" s="16">
        <f t="shared" si="23"/>
        <v>658.85</v>
      </c>
      <c r="K174" s="16">
        <f t="shared" si="23"/>
        <v>14.67</v>
      </c>
      <c r="L174" s="16">
        <f t="shared" si="23"/>
        <v>0.71500000000000008</v>
      </c>
      <c r="M174" s="16">
        <f t="shared" si="23"/>
        <v>96.55</v>
      </c>
      <c r="N174" s="16">
        <f t="shared" si="23"/>
        <v>1.2850000000000001</v>
      </c>
      <c r="O174" s="16">
        <f t="shared" si="23"/>
        <v>5.4699999999999989</v>
      </c>
    </row>
    <row r="175" spans="1:15" x14ac:dyDescent="0.25">
      <c r="A175" s="62" t="s">
        <v>45</v>
      </c>
      <c r="B175" s="66"/>
      <c r="C175" s="62"/>
      <c r="D175" s="62">
        <v>44.180000000000007</v>
      </c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</row>
    <row r="176" spans="1:15" x14ac:dyDescent="0.25">
      <c r="A176" s="48"/>
      <c r="B176" s="39" t="s">
        <v>110</v>
      </c>
      <c r="C176" s="38">
        <v>100</v>
      </c>
      <c r="D176" s="16">
        <v>3.6</v>
      </c>
      <c r="E176" s="16">
        <v>3</v>
      </c>
      <c r="F176" s="16">
        <v>27.2</v>
      </c>
      <c r="G176" s="16">
        <v>152</v>
      </c>
      <c r="H176" s="16">
        <v>9</v>
      </c>
      <c r="I176" s="16">
        <v>5.5</v>
      </c>
      <c r="J176" s="16">
        <v>32</v>
      </c>
      <c r="K176" s="16">
        <v>0.4</v>
      </c>
      <c r="L176" s="16">
        <v>7.0000000000000007E-2</v>
      </c>
      <c r="M176" s="16">
        <v>0</v>
      </c>
      <c r="N176" s="16">
        <v>0.02</v>
      </c>
      <c r="O176" s="16">
        <v>0.5</v>
      </c>
    </row>
    <row r="177" spans="1:15" ht="34.5" x14ac:dyDescent="0.25">
      <c r="A177" s="16"/>
      <c r="B177" s="17" t="s">
        <v>46</v>
      </c>
      <c r="C177" s="16">
        <v>200</v>
      </c>
      <c r="D177" s="16">
        <v>5.6</v>
      </c>
      <c r="E177" s="16">
        <v>6.4</v>
      </c>
      <c r="F177" s="16">
        <v>9.4</v>
      </c>
      <c r="G177" s="16">
        <v>118</v>
      </c>
      <c r="H177" s="16">
        <v>240</v>
      </c>
      <c r="I177" s="16">
        <v>30</v>
      </c>
      <c r="J177" s="16">
        <v>2.8</v>
      </c>
      <c r="K177" s="16">
        <v>3</v>
      </c>
      <c r="L177" s="16">
        <v>0.24</v>
      </c>
      <c r="M177" s="16">
        <v>12</v>
      </c>
      <c r="N177" s="16">
        <v>144</v>
      </c>
      <c r="O177" s="16">
        <v>1.6</v>
      </c>
    </row>
    <row r="178" spans="1:15" x14ac:dyDescent="0.25">
      <c r="A178" s="16"/>
      <c r="B178" s="17" t="s">
        <v>35</v>
      </c>
      <c r="C178" s="16" t="s">
        <v>36</v>
      </c>
      <c r="D178" s="16">
        <f>SUM(D176:D177)</f>
        <v>9.1999999999999993</v>
      </c>
      <c r="E178" s="16">
        <f t="shared" ref="E178:O178" si="24">SUM(E176:E177)</f>
        <v>9.4</v>
      </c>
      <c r="F178" s="16">
        <f t="shared" si="24"/>
        <v>36.6</v>
      </c>
      <c r="G178" s="16">
        <f t="shared" si="24"/>
        <v>270</v>
      </c>
      <c r="H178" s="16">
        <f t="shared" si="24"/>
        <v>249</v>
      </c>
      <c r="I178" s="16">
        <f t="shared" si="24"/>
        <v>35.5</v>
      </c>
      <c r="J178" s="16">
        <f t="shared" si="24"/>
        <v>34.799999999999997</v>
      </c>
      <c r="K178" s="16">
        <f t="shared" si="24"/>
        <v>3.4</v>
      </c>
      <c r="L178" s="16">
        <f t="shared" si="24"/>
        <v>0.31</v>
      </c>
      <c r="M178" s="16">
        <f t="shared" si="24"/>
        <v>12</v>
      </c>
      <c r="N178" s="16">
        <f t="shared" si="24"/>
        <v>144.02000000000001</v>
      </c>
      <c r="O178" s="16">
        <f t="shared" si="24"/>
        <v>2.1</v>
      </c>
    </row>
    <row r="179" spans="1:15" x14ac:dyDescent="0.25">
      <c r="A179" s="62" t="s">
        <v>47</v>
      </c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</row>
    <row r="180" spans="1:15" x14ac:dyDescent="0.25">
      <c r="A180" s="16"/>
      <c r="B180" s="32" t="s">
        <v>57</v>
      </c>
      <c r="C180" s="16">
        <v>50</v>
      </c>
      <c r="D180" s="16">
        <v>0.8</v>
      </c>
      <c r="E180" s="16">
        <v>0</v>
      </c>
      <c r="F180" s="16">
        <v>2.5</v>
      </c>
      <c r="G180" s="19">
        <v>14</v>
      </c>
      <c r="H180" s="18">
        <v>23</v>
      </c>
      <c r="I180" s="18">
        <v>14</v>
      </c>
      <c r="J180" s="18">
        <v>42</v>
      </c>
      <c r="K180" s="18">
        <v>0.6</v>
      </c>
      <c r="L180" s="18">
        <v>0.03</v>
      </c>
      <c r="M180" s="18">
        <v>10</v>
      </c>
      <c r="N180" s="18">
        <v>0.06</v>
      </c>
      <c r="O180" s="18">
        <v>0</v>
      </c>
    </row>
    <row r="181" spans="1:15" x14ac:dyDescent="0.25">
      <c r="A181" s="16">
        <v>306</v>
      </c>
      <c r="B181" s="32" t="s">
        <v>56</v>
      </c>
      <c r="C181" s="16">
        <v>250</v>
      </c>
      <c r="D181" s="16">
        <v>26.26</v>
      </c>
      <c r="E181" s="16">
        <v>16.399999999999999</v>
      </c>
      <c r="F181" s="16">
        <v>16.12</v>
      </c>
      <c r="G181" s="16">
        <v>436.8</v>
      </c>
      <c r="H181" s="18">
        <v>98.8</v>
      </c>
      <c r="I181" s="18">
        <v>57.2</v>
      </c>
      <c r="J181" s="18">
        <v>247</v>
      </c>
      <c r="K181" s="18">
        <v>5.2</v>
      </c>
      <c r="L181" s="18">
        <v>0.104</v>
      </c>
      <c r="M181" s="18">
        <v>39</v>
      </c>
      <c r="N181" s="18">
        <v>0</v>
      </c>
      <c r="O181" s="18">
        <v>6.76</v>
      </c>
    </row>
    <row r="182" spans="1:15" x14ac:dyDescent="0.25">
      <c r="A182" s="16">
        <v>13</v>
      </c>
      <c r="B182" s="17" t="s">
        <v>33</v>
      </c>
      <c r="C182" s="16">
        <v>10</v>
      </c>
      <c r="D182" s="16">
        <v>0.1</v>
      </c>
      <c r="E182" s="16">
        <v>8.3000000000000007</v>
      </c>
      <c r="F182" s="16">
        <v>0.1</v>
      </c>
      <c r="G182" s="19">
        <v>75</v>
      </c>
      <c r="H182" s="18">
        <v>1</v>
      </c>
      <c r="I182" s="18">
        <v>0</v>
      </c>
      <c r="J182" s="18">
        <v>2</v>
      </c>
      <c r="K182" s="18">
        <v>0</v>
      </c>
      <c r="L182" s="18">
        <v>0</v>
      </c>
      <c r="M182" s="18">
        <v>0</v>
      </c>
      <c r="N182" s="18">
        <v>7.0000000000000007E-2</v>
      </c>
      <c r="O182" s="18">
        <v>0.1</v>
      </c>
    </row>
    <row r="183" spans="1:15" ht="34.5" x14ac:dyDescent="0.25">
      <c r="A183" s="16"/>
      <c r="B183" s="17" t="s">
        <v>42</v>
      </c>
      <c r="C183" s="16">
        <v>30</v>
      </c>
      <c r="D183" s="16">
        <v>6.73</v>
      </c>
      <c r="E183" s="16">
        <v>0.99</v>
      </c>
      <c r="F183" s="16">
        <v>41.58</v>
      </c>
      <c r="G183" s="16">
        <v>211.86</v>
      </c>
      <c r="H183" s="18">
        <v>36.630000000000003</v>
      </c>
      <c r="I183" s="18">
        <v>54.45</v>
      </c>
      <c r="J183" s="18">
        <v>176.22</v>
      </c>
      <c r="K183" s="18">
        <v>2.67</v>
      </c>
      <c r="L183" s="18">
        <v>0.2</v>
      </c>
      <c r="M183" s="18">
        <v>0</v>
      </c>
      <c r="N183" s="18">
        <v>0</v>
      </c>
      <c r="O183" s="18">
        <v>0</v>
      </c>
    </row>
    <row r="184" spans="1:15" x14ac:dyDescent="0.25">
      <c r="A184" s="16">
        <v>430</v>
      </c>
      <c r="B184" s="16" t="s">
        <v>49</v>
      </c>
      <c r="C184" s="16">
        <v>180</v>
      </c>
      <c r="D184" s="16">
        <v>0.2</v>
      </c>
      <c r="E184" s="20">
        <v>0</v>
      </c>
      <c r="F184" s="20">
        <v>15</v>
      </c>
      <c r="G184" s="37">
        <v>60</v>
      </c>
      <c r="H184" s="16">
        <v>5</v>
      </c>
      <c r="I184" s="16">
        <v>4</v>
      </c>
      <c r="J184" s="16">
        <v>8</v>
      </c>
      <c r="K184" s="16">
        <v>1</v>
      </c>
      <c r="L184" s="16">
        <v>0</v>
      </c>
      <c r="M184" s="16">
        <v>0</v>
      </c>
      <c r="N184" s="16">
        <v>0</v>
      </c>
      <c r="O184" s="16">
        <v>0</v>
      </c>
    </row>
    <row r="185" spans="1:15" x14ac:dyDescent="0.25">
      <c r="A185" s="16"/>
      <c r="B185" s="17"/>
      <c r="C185" s="16" t="s">
        <v>36</v>
      </c>
      <c r="D185" s="16">
        <f t="shared" ref="D185:O185" si="25">SUM(D180:D184)</f>
        <v>34.090000000000003</v>
      </c>
      <c r="E185" s="16">
        <f t="shared" si="25"/>
        <v>25.689999999999998</v>
      </c>
      <c r="F185" s="16">
        <f t="shared" si="25"/>
        <v>75.3</v>
      </c>
      <c r="G185" s="16">
        <f t="shared" si="25"/>
        <v>797.66</v>
      </c>
      <c r="H185" s="16">
        <f t="shared" si="25"/>
        <v>164.43</v>
      </c>
      <c r="I185" s="16">
        <f t="shared" si="25"/>
        <v>129.65</v>
      </c>
      <c r="J185" s="16">
        <f t="shared" si="25"/>
        <v>475.22</v>
      </c>
      <c r="K185" s="16">
        <f t="shared" si="25"/>
        <v>9.4699999999999989</v>
      </c>
      <c r="L185" s="16">
        <f t="shared" si="25"/>
        <v>0.33400000000000002</v>
      </c>
      <c r="M185" s="16">
        <f t="shared" si="25"/>
        <v>49</v>
      </c>
      <c r="N185" s="16">
        <f t="shared" si="25"/>
        <v>0.13</v>
      </c>
      <c r="O185" s="16">
        <f t="shared" si="25"/>
        <v>6.8599999999999994</v>
      </c>
    </row>
    <row r="186" spans="1:15" x14ac:dyDescent="0.25">
      <c r="A186" s="62" t="s">
        <v>50</v>
      </c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</row>
    <row r="187" spans="1:15" ht="22.5" x14ac:dyDescent="0.25">
      <c r="A187" s="26"/>
      <c r="B187" s="43" t="s">
        <v>51</v>
      </c>
      <c r="C187" s="38">
        <v>200</v>
      </c>
      <c r="D187" s="16">
        <v>5.8</v>
      </c>
      <c r="E187" s="16">
        <v>5</v>
      </c>
      <c r="F187" s="16">
        <v>8</v>
      </c>
      <c r="G187" s="19">
        <v>106</v>
      </c>
      <c r="H187" s="16">
        <v>240</v>
      </c>
      <c r="I187" s="18">
        <v>28</v>
      </c>
      <c r="J187" s="18">
        <v>180</v>
      </c>
      <c r="K187" s="18">
        <v>0.2</v>
      </c>
      <c r="L187" s="18">
        <v>0.08</v>
      </c>
      <c r="M187" s="18">
        <v>1.4</v>
      </c>
      <c r="N187" s="18">
        <v>0.04</v>
      </c>
      <c r="O187" s="18">
        <v>0</v>
      </c>
    </row>
    <row r="188" spans="1:15" x14ac:dyDescent="0.25">
      <c r="A188" s="16"/>
      <c r="B188" s="42"/>
      <c r="C188" s="16"/>
      <c r="D188" s="16">
        <f t="shared" ref="D188:O188" si="26">SUM(D187:D187)</f>
        <v>5.8</v>
      </c>
      <c r="E188" s="16">
        <f t="shared" si="26"/>
        <v>5</v>
      </c>
      <c r="F188" s="16">
        <f t="shared" si="26"/>
        <v>8</v>
      </c>
      <c r="G188" s="16">
        <f t="shared" si="26"/>
        <v>106</v>
      </c>
      <c r="H188" s="16">
        <f t="shared" si="26"/>
        <v>240</v>
      </c>
      <c r="I188" s="16">
        <f t="shared" si="26"/>
        <v>28</v>
      </c>
      <c r="J188" s="16">
        <f t="shared" si="26"/>
        <v>180</v>
      </c>
      <c r="K188" s="16">
        <f t="shared" si="26"/>
        <v>0.2</v>
      </c>
      <c r="L188" s="16">
        <f t="shared" si="26"/>
        <v>0.08</v>
      </c>
      <c r="M188" s="16">
        <f t="shared" si="26"/>
        <v>1.4</v>
      </c>
      <c r="N188" s="16">
        <f t="shared" si="26"/>
        <v>0.04</v>
      </c>
      <c r="O188" s="16">
        <f t="shared" si="26"/>
        <v>0</v>
      </c>
    </row>
    <row r="189" spans="1:15" x14ac:dyDescent="0.25">
      <c r="A189" s="16"/>
      <c r="B189" s="28" t="s">
        <v>69</v>
      </c>
      <c r="C189" s="16"/>
      <c r="D189" s="16">
        <f t="shared" ref="D189:O189" si="27">D188+D185+D178+D174+D162+D165</f>
        <v>104.44</v>
      </c>
      <c r="E189" s="16">
        <f t="shared" si="27"/>
        <v>99.449999999999989</v>
      </c>
      <c r="F189" s="16">
        <f t="shared" si="27"/>
        <v>392.93</v>
      </c>
      <c r="G189" s="16">
        <f t="shared" si="27"/>
        <v>3012.3199999999997</v>
      </c>
      <c r="H189" s="16">
        <f t="shared" si="27"/>
        <v>1217.21</v>
      </c>
      <c r="I189" s="16">
        <f t="shared" si="27"/>
        <v>488.00000000000006</v>
      </c>
      <c r="J189" s="16">
        <f t="shared" si="27"/>
        <v>1735.07</v>
      </c>
      <c r="K189" s="16">
        <f t="shared" si="27"/>
        <v>33.97</v>
      </c>
      <c r="L189" s="16">
        <f t="shared" si="27"/>
        <v>1.609</v>
      </c>
      <c r="M189" s="16">
        <f t="shared" si="27"/>
        <v>159.94999999999999</v>
      </c>
      <c r="N189" s="16">
        <f t="shared" si="27"/>
        <v>145.72499999999999</v>
      </c>
      <c r="O189" s="16">
        <f t="shared" si="27"/>
        <v>17.529999999999998</v>
      </c>
    </row>
    <row r="191" spans="1:15" x14ac:dyDescent="0.25">
      <c r="A191" s="75" t="s">
        <v>70</v>
      </c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</row>
    <row r="192" spans="1:15" x14ac:dyDescent="0.25">
      <c r="A192" s="76"/>
      <c r="B192" s="76"/>
      <c r="C192" s="76"/>
      <c r="D192" s="76"/>
      <c r="E192" s="76"/>
      <c r="F192" s="76"/>
      <c r="G192" s="76"/>
      <c r="H192" s="1"/>
      <c r="I192" s="1"/>
      <c r="J192" s="1"/>
      <c r="K192" s="1"/>
      <c r="L192" s="1"/>
      <c r="M192" s="1"/>
      <c r="N192" s="1"/>
      <c r="O192" s="1"/>
    </row>
    <row r="193" spans="1:15" x14ac:dyDescent="0.25">
      <c r="A193" s="79" t="s">
        <v>13</v>
      </c>
      <c r="B193" s="78" t="s">
        <v>14</v>
      </c>
      <c r="C193" s="78" t="s">
        <v>15</v>
      </c>
      <c r="D193" s="78" t="s">
        <v>16</v>
      </c>
      <c r="E193" s="78"/>
      <c r="F193" s="78"/>
      <c r="G193" s="79" t="s">
        <v>17</v>
      </c>
      <c r="H193" s="78" t="s">
        <v>18</v>
      </c>
      <c r="I193" s="78"/>
      <c r="J193" s="78"/>
      <c r="K193" s="78"/>
      <c r="L193" s="78" t="s">
        <v>19</v>
      </c>
      <c r="M193" s="78"/>
      <c r="N193" s="78"/>
      <c r="O193" s="78"/>
    </row>
    <row r="194" spans="1:15" x14ac:dyDescent="0.25">
      <c r="A194" s="79"/>
      <c r="B194" s="78"/>
      <c r="C194" s="78"/>
      <c r="D194" s="84" t="s">
        <v>20</v>
      </c>
      <c r="E194" s="84" t="s">
        <v>21</v>
      </c>
      <c r="F194" s="84" t="s">
        <v>22</v>
      </c>
      <c r="G194" s="79"/>
      <c r="H194" s="82" t="s">
        <v>23</v>
      </c>
      <c r="I194" s="82" t="s">
        <v>24</v>
      </c>
      <c r="J194" s="82" t="s">
        <v>25</v>
      </c>
      <c r="K194" s="82" t="s">
        <v>26</v>
      </c>
      <c r="L194" s="82" t="s">
        <v>27</v>
      </c>
      <c r="M194" s="82" t="s">
        <v>28</v>
      </c>
      <c r="N194" s="82" t="s">
        <v>29</v>
      </c>
      <c r="O194" s="82" t="s">
        <v>30</v>
      </c>
    </row>
    <row r="195" spans="1:15" x14ac:dyDescent="0.25">
      <c r="A195" s="79"/>
      <c r="B195" s="78"/>
      <c r="C195" s="78"/>
      <c r="D195" s="85"/>
      <c r="E195" s="85"/>
      <c r="F195" s="85"/>
      <c r="G195" s="79"/>
      <c r="H195" s="83"/>
      <c r="I195" s="83"/>
      <c r="J195" s="83"/>
      <c r="K195" s="83"/>
      <c r="L195" s="83"/>
      <c r="M195" s="83"/>
      <c r="N195" s="83"/>
      <c r="O195" s="83"/>
    </row>
    <row r="196" spans="1:15" x14ac:dyDescent="0.25">
      <c r="A196" s="62" t="s">
        <v>31</v>
      </c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</row>
    <row r="197" spans="1:15" ht="23.25" x14ac:dyDescent="0.25">
      <c r="A197" s="16">
        <v>224</v>
      </c>
      <c r="B197" s="17" t="s">
        <v>62</v>
      </c>
      <c r="C197" s="16" t="s">
        <v>93</v>
      </c>
      <c r="D197" s="16">
        <v>24.5</v>
      </c>
      <c r="E197" s="16">
        <v>22.67</v>
      </c>
      <c r="F197" s="16">
        <v>40.33</v>
      </c>
      <c r="G197" s="16">
        <v>486.93</v>
      </c>
      <c r="H197" s="18">
        <v>337.33</v>
      </c>
      <c r="I197" s="18">
        <v>52.8</v>
      </c>
      <c r="J197" s="18">
        <v>469.33</v>
      </c>
      <c r="K197" s="18">
        <v>1.76</v>
      </c>
      <c r="L197" s="18">
        <v>0.12</v>
      </c>
      <c r="M197" s="18">
        <v>0</v>
      </c>
      <c r="N197" s="18">
        <v>0</v>
      </c>
      <c r="O197" s="18">
        <v>1.17</v>
      </c>
    </row>
    <row r="198" spans="1:15" x14ac:dyDescent="0.25">
      <c r="A198" s="44">
        <v>213</v>
      </c>
      <c r="B198" s="46" t="s">
        <v>54</v>
      </c>
      <c r="C198" s="44">
        <v>1</v>
      </c>
      <c r="D198" s="44">
        <v>5.0999999999999996</v>
      </c>
      <c r="E198" s="44">
        <v>4.5999999999999996</v>
      </c>
      <c r="F198" s="44">
        <v>0.3</v>
      </c>
      <c r="G198" s="47">
        <v>63</v>
      </c>
      <c r="H198" s="44">
        <v>22</v>
      </c>
      <c r="I198" s="44">
        <v>5</v>
      </c>
      <c r="J198" s="44">
        <v>77</v>
      </c>
      <c r="K198" s="44">
        <v>1</v>
      </c>
      <c r="L198" s="44">
        <v>0.03</v>
      </c>
      <c r="M198" s="44">
        <v>0</v>
      </c>
      <c r="N198" s="44">
        <v>0.1</v>
      </c>
      <c r="O198" s="44">
        <v>0.2</v>
      </c>
    </row>
    <row r="199" spans="1:15" ht="16.5" customHeight="1" x14ac:dyDescent="0.25">
      <c r="A199" s="16">
        <v>13</v>
      </c>
      <c r="B199" s="17" t="s">
        <v>33</v>
      </c>
      <c r="C199" s="16">
        <v>10</v>
      </c>
      <c r="D199" s="16">
        <v>0.1</v>
      </c>
      <c r="E199" s="16">
        <v>8.3000000000000007</v>
      </c>
      <c r="F199" s="16">
        <v>0.1</v>
      </c>
      <c r="G199" s="19">
        <v>75</v>
      </c>
      <c r="H199" s="18">
        <v>1</v>
      </c>
      <c r="I199" s="18">
        <v>0</v>
      </c>
      <c r="J199" s="18">
        <v>2</v>
      </c>
      <c r="K199" s="18">
        <v>0</v>
      </c>
      <c r="L199" s="18">
        <v>0</v>
      </c>
      <c r="M199" s="18">
        <v>0</v>
      </c>
      <c r="N199" s="18">
        <v>7.0000000000000007E-2</v>
      </c>
      <c r="O199" s="18">
        <v>0.1</v>
      </c>
    </row>
    <row r="200" spans="1:15" ht="16.5" customHeight="1" x14ac:dyDescent="0.25">
      <c r="A200" s="16">
        <v>5</v>
      </c>
      <c r="B200" s="17" t="s">
        <v>147</v>
      </c>
      <c r="C200" s="16" t="s">
        <v>97</v>
      </c>
      <c r="D200" s="16">
        <v>4.9000000000000004</v>
      </c>
      <c r="E200" s="20">
        <v>7.4</v>
      </c>
      <c r="F200" s="20">
        <v>7.4</v>
      </c>
      <c r="G200" s="21">
        <v>116</v>
      </c>
      <c r="H200" s="22">
        <v>8</v>
      </c>
      <c r="I200" s="22">
        <v>7</v>
      </c>
      <c r="J200" s="22">
        <v>46</v>
      </c>
      <c r="K200" s="22">
        <v>0.7</v>
      </c>
      <c r="L200" s="22">
        <v>0.04</v>
      </c>
      <c r="M200" s="22">
        <v>0</v>
      </c>
      <c r="N200" s="22">
        <v>0</v>
      </c>
      <c r="O200" s="22">
        <v>0.4</v>
      </c>
    </row>
    <row r="201" spans="1:15" ht="34.5" x14ac:dyDescent="0.25">
      <c r="A201" s="16"/>
      <c r="B201" s="17" t="s">
        <v>34</v>
      </c>
      <c r="C201" s="16">
        <v>25</v>
      </c>
      <c r="D201" s="16">
        <v>4.95</v>
      </c>
      <c r="E201" s="16">
        <v>1.5</v>
      </c>
      <c r="F201" s="16">
        <v>35.549999999999997</v>
      </c>
      <c r="G201" s="16">
        <v>180.87</v>
      </c>
      <c r="H201" s="18">
        <v>18.75</v>
      </c>
      <c r="I201" s="18">
        <v>19.8</v>
      </c>
      <c r="J201" s="18">
        <v>49.2</v>
      </c>
      <c r="K201" s="18">
        <v>1.1299999999999999</v>
      </c>
      <c r="L201" s="18">
        <v>0.11</v>
      </c>
      <c r="M201" s="18">
        <v>0</v>
      </c>
      <c r="N201" s="18">
        <v>0</v>
      </c>
      <c r="O201" s="18">
        <v>1.7</v>
      </c>
    </row>
    <row r="202" spans="1:15" x14ac:dyDescent="0.25">
      <c r="A202" s="16">
        <v>430</v>
      </c>
      <c r="B202" s="16" t="s">
        <v>49</v>
      </c>
      <c r="C202" s="16">
        <v>180</v>
      </c>
      <c r="D202" s="16">
        <v>0.2</v>
      </c>
      <c r="E202" s="20">
        <v>0</v>
      </c>
      <c r="F202" s="20">
        <v>15</v>
      </c>
      <c r="G202" s="37">
        <v>60</v>
      </c>
      <c r="H202" s="16">
        <v>5</v>
      </c>
      <c r="I202" s="16">
        <v>4</v>
      </c>
      <c r="J202" s="16">
        <v>8</v>
      </c>
      <c r="K202" s="16">
        <v>1</v>
      </c>
      <c r="L202" s="16">
        <v>0</v>
      </c>
      <c r="M202" s="16">
        <v>0</v>
      </c>
      <c r="N202" s="16">
        <v>0</v>
      </c>
      <c r="O202" s="16">
        <v>0</v>
      </c>
    </row>
    <row r="203" spans="1:15" x14ac:dyDescent="0.25">
      <c r="A203" s="16"/>
      <c r="B203" s="17"/>
      <c r="C203" s="16" t="s">
        <v>36</v>
      </c>
      <c r="D203" s="16">
        <f>SUM(D197:D202)</f>
        <v>39.750000000000007</v>
      </c>
      <c r="E203" s="16">
        <f t="shared" ref="E203:O203" si="28">SUM(E197:E202)</f>
        <v>44.470000000000006</v>
      </c>
      <c r="F203" s="16">
        <f t="shared" si="28"/>
        <v>98.679999999999993</v>
      </c>
      <c r="G203" s="16">
        <f t="shared" si="28"/>
        <v>981.80000000000007</v>
      </c>
      <c r="H203" s="16">
        <f t="shared" si="28"/>
        <v>392.08</v>
      </c>
      <c r="I203" s="16">
        <f t="shared" si="28"/>
        <v>88.6</v>
      </c>
      <c r="J203" s="16">
        <f t="shared" si="28"/>
        <v>651.53</v>
      </c>
      <c r="K203" s="16">
        <f t="shared" si="28"/>
        <v>5.59</v>
      </c>
      <c r="L203" s="16">
        <f t="shared" si="28"/>
        <v>0.3</v>
      </c>
      <c r="M203" s="16">
        <f t="shared" si="28"/>
        <v>0</v>
      </c>
      <c r="N203" s="16">
        <f t="shared" si="28"/>
        <v>0.17</v>
      </c>
      <c r="O203" s="16">
        <f t="shared" si="28"/>
        <v>3.5700000000000003</v>
      </c>
    </row>
    <row r="204" spans="1:15" x14ac:dyDescent="0.25">
      <c r="A204" s="62" t="s">
        <v>96</v>
      </c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</row>
    <row r="205" spans="1:15" x14ac:dyDescent="0.25">
      <c r="A205" s="34"/>
      <c r="B205" s="35" t="s">
        <v>43</v>
      </c>
      <c r="C205" s="34">
        <v>200</v>
      </c>
      <c r="D205" s="34">
        <v>0.6</v>
      </c>
      <c r="E205" s="34">
        <v>0.2</v>
      </c>
      <c r="F205" s="34">
        <v>29.3</v>
      </c>
      <c r="G205" s="34">
        <v>124</v>
      </c>
      <c r="H205" s="36">
        <v>20</v>
      </c>
      <c r="I205" s="36">
        <v>26</v>
      </c>
      <c r="J205" s="36">
        <v>20</v>
      </c>
      <c r="K205" s="36">
        <v>0.8</v>
      </c>
      <c r="L205" s="36">
        <v>0.01</v>
      </c>
      <c r="M205" s="36">
        <v>0</v>
      </c>
      <c r="N205" s="36">
        <v>0</v>
      </c>
      <c r="O205" s="36">
        <v>0.2</v>
      </c>
    </row>
    <row r="206" spans="1:15" ht="23.25" x14ac:dyDescent="0.25">
      <c r="A206" s="34"/>
      <c r="B206" s="35" t="s">
        <v>104</v>
      </c>
      <c r="C206" s="34">
        <v>30</v>
      </c>
      <c r="D206" s="34">
        <v>1.8</v>
      </c>
      <c r="E206" s="34">
        <v>1.4</v>
      </c>
      <c r="F206" s="34">
        <v>22.5</v>
      </c>
      <c r="G206" s="34">
        <v>109</v>
      </c>
      <c r="H206" s="36">
        <v>3.3</v>
      </c>
      <c r="I206" s="36">
        <v>2.7</v>
      </c>
      <c r="J206" s="36">
        <v>15</v>
      </c>
      <c r="K206" s="36">
        <v>0.24</v>
      </c>
      <c r="L206" s="36">
        <v>2.4E-2</v>
      </c>
      <c r="M206" s="36">
        <v>0</v>
      </c>
      <c r="N206" s="36">
        <v>0</v>
      </c>
      <c r="O206" s="36">
        <v>0.72</v>
      </c>
    </row>
    <row r="207" spans="1:15" x14ac:dyDescent="0.25">
      <c r="A207" s="55"/>
      <c r="B207" s="41"/>
      <c r="C207" s="49" t="s">
        <v>36</v>
      </c>
      <c r="D207" s="49">
        <f>D205+D206</f>
        <v>2.4</v>
      </c>
      <c r="E207" s="49">
        <f t="shared" ref="E207" si="29">E205+E206</f>
        <v>1.5999999999999999</v>
      </c>
      <c r="F207" s="49">
        <f t="shared" ref="F207" si="30">F205+F206</f>
        <v>51.8</v>
      </c>
      <c r="G207" s="49">
        <f t="shared" ref="G207" si="31">G205+G206</f>
        <v>233</v>
      </c>
      <c r="H207" s="49">
        <f t="shared" ref="H207" si="32">H205+H206</f>
        <v>23.3</v>
      </c>
      <c r="I207" s="49">
        <f t="shared" ref="I207" si="33">I205+I206</f>
        <v>28.7</v>
      </c>
      <c r="J207" s="49">
        <f t="shared" ref="J207" si="34">J205+J206</f>
        <v>35</v>
      </c>
      <c r="K207" s="49">
        <f t="shared" ref="K207" si="35">K205+K206</f>
        <v>1.04</v>
      </c>
      <c r="L207" s="49">
        <f t="shared" ref="L207" si="36">L205+L206</f>
        <v>3.4000000000000002E-2</v>
      </c>
      <c r="M207" s="49">
        <f t="shared" ref="M207" si="37">M205+M206</f>
        <v>0</v>
      </c>
      <c r="N207" s="49">
        <f t="shared" ref="N207" si="38">N205+N206</f>
        <v>0</v>
      </c>
      <c r="O207" s="49">
        <f t="shared" ref="O207" si="39">O205+O206</f>
        <v>0.91999999999999993</v>
      </c>
    </row>
    <row r="208" spans="1:15" x14ac:dyDescent="0.25">
      <c r="A208" s="62" t="s">
        <v>37</v>
      </c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</row>
    <row r="209" spans="1:15" x14ac:dyDescent="0.25">
      <c r="A209" s="16"/>
      <c r="B209" s="17" t="s">
        <v>123</v>
      </c>
      <c r="C209" s="16">
        <v>50</v>
      </c>
      <c r="D209" s="16">
        <v>0.9</v>
      </c>
      <c r="E209" s="16">
        <v>0.1</v>
      </c>
      <c r="F209" s="16">
        <v>3.1</v>
      </c>
      <c r="G209" s="16">
        <v>19</v>
      </c>
      <c r="H209" s="18">
        <v>18</v>
      </c>
      <c r="I209" s="18">
        <v>17</v>
      </c>
      <c r="J209" s="18">
        <v>34</v>
      </c>
      <c r="K209" s="18">
        <v>0.7</v>
      </c>
      <c r="L209" s="18">
        <v>0.04</v>
      </c>
      <c r="M209" s="18">
        <v>17</v>
      </c>
      <c r="N209" s="18">
        <v>0.43</v>
      </c>
      <c r="O209" s="18">
        <v>0</v>
      </c>
    </row>
    <row r="210" spans="1:15" ht="23.25" x14ac:dyDescent="0.25">
      <c r="A210" s="16">
        <v>91</v>
      </c>
      <c r="B210" s="17" t="s">
        <v>118</v>
      </c>
      <c r="C210" s="16" t="s">
        <v>103</v>
      </c>
      <c r="D210" s="16">
        <v>3.6</v>
      </c>
      <c r="E210" s="16">
        <v>6.96</v>
      </c>
      <c r="F210" s="16">
        <v>20.64</v>
      </c>
      <c r="G210" s="16">
        <v>159.6</v>
      </c>
      <c r="H210" s="18">
        <v>40.799999999999997</v>
      </c>
      <c r="I210" s="18">
        <v>32.4</v>
      </c>
      <c r="J210" s="18">
        <v>94.8</v>
      </c>
      <c r="K210" s="18">
        <v>1.2</v>
      </c>
      <c r="L210" s="18">
        <v>0.1</v>
      </c>
      <c r="M210" s="18">
        <v>9.6</v>
      </c>
      <c r="N210" s="18">
        <v>0.25</v>
      </c>
      <c r="O210" s="18">
        <v>0.24</v>
      </c>
    </row>
    <row r="211" spans="1:15" ht="22.5" x14ac:dyDescent="0.25">
      <c r="A211" s="16" t="s">
        <v>82</v>
      </c>
      <c r="B211" s="32" t="s">
        <v>83</v>
      </c>
      <c r="C211" s="16" t="s">
        <v>41</v>
      </c>
      <c r="D211" s="16">
        <v>18</v>
      </c>
      <c r="E211" s="16">
        <v>16.559999999999999</v>
      </c>
      <c r="F211" s="16">
        <v>4.32</v>
      </c>
      <c r="G211" s="16">
        <v>236.4</v>
      </c>
      <c r="H211" s="18">
        <v>49.2</v>
      </c>
      <c r="I211" s="18">
        <v>25.2</v>
      </c>
      <c r="J211" s="18">
        <v>193.2</v>
      </c>
      <c r="K211" s="18">
        <v>1.2</v>
      </c>
      <c r="L211" s="18">
        <v>0.06</v>
      </c>
      <c r="M211" s="18">
        <v>9.6</v>
      </c>
      <c r="N211" s="18">
        <v>7.1999999999999995E-2</v>
      </c>
      <c r="O211" s="18">
        <v>3.72</v>
      </c>
    </row>
    <row r="212" spans="1:15" x14ac:dyDescent="0.25">
      <c r="A212" s="16">
        <v>323</v>
      </c>
      <c r="B212" s="32" t="s">
        <v>48</v>
      </c>
      <c r="C212" s="16">
        <v>150</v>
      </c>
      <c r="D212" s="16">
        <v>4.32</v>
      </c>
      <c r="E212" s="16">
        <v>5.52</v>
      </c>
      <c r="F212" s="16">
        <v>45.24</v>
      </c>
      <c r="G212" s="16">
        <v>247.2</v>
      </c>
      <c r="H212" s="18">
        <v>13.2</v>
      </c>
      <c r="I212" s="18">
        <v>31.2</v>
      </c>
      <c r="J212" s="18">
        <v>93.6</v>
      </c>
      <c r="K212" s="18">
        <v>0.72</v>
      </c>
      <c r="L212" s="18">
        <v>0.04</v>
      </c>
      <c r="M212" s="18">
        <v>0</v>
      </c>
      <c r="N212" s="18">
        <v>0.04</v>
      </c>
      <c r="O212" s="18">
        <v>0.04</v>
      </c>
    </row>
    <row r="213" spans="1:15" ht="34.5" x14ac:dyDescent="0.25">
      <c r="A213" s="16"/>
      <c r="B213" s="17" t="s">
        <v>42</v>
      </c>
      <c r="C213" s="16">
        <v>50</v>
      </c>
      <c r="D213" s="16">
        <v>6.73</v>
      </c>
      <c r="E213" s="16">
        <v>0.99</v>
      </c>
      <c r="F213" s="16">
        <v>41.58</v>
      </c>
      <c r="G213" s="16">
        <v>211.86</v>
      </c>
      <c r="H213" s="18">
        <v>36.630000000000003</v>
      </c>
      <c r="I213" s="18">
        <v>54.45</v>
      </c>
      <c r="J213" s="18">
        <v>176.22</v>
      </c>
      <c r="K213" s="18">
        <v>2.67</v>
      </c>
      <c r="L213" s="18">
        <v>0.2</v>
      </c>
      <c r="M213" s="18">
        <v>0</v>
      </c>
      <c r="N213" s="18">
        <v>0</v>
      </c>
      <c r="O213" s="18">
        <v>0</v>
      </c>
    </row>
    <row r="214" spans="1:15" x14ac:dyDescent="0.25">
      <c r="A214" s="16">
        <v>394</v>
      </c>
      <c r="B214" s="17" t="s">
        <v>150</v>
      </c>
      <c r="C214" s="16">
        <v>180</v>
      </c>
      <c r="D214" s="16">
        <v>0.3</v>
      </c>
      <c r="E214" s="16">
        <v>0.1</v>
      </c>
      <c r="F214" s="16">
        <v>28.2</v>
      </c>
      <c r="G214" s="19">
        <v>117</v>
      </c>
      <c r="H214" s="18">
        <v>16</v>
      </c>
      <c r="I214" s="18">
        <v>10</v>
      </c>
      <c r="J214" s="18">
        <v>12</v>
      </c>
      <c r="K214" s="18">
        <v>0.3</v>
      </c>
      <c r="L214" s="18">
        <v>0.01</v>
      </c>
      <c r="M214" s="18">
        <v>2</v>
      </c>
      <c r="N214" s="18">
        <v>0</v>
      </c>
      <c r="O214" s="18">
        <v>0.1</v>
      </c>
    </row>
    <row r="215" spans="1:15" x14ac:dyDescent="0.25">
      <c r="A215" s="16"/>
      <c r="B215" s="17" t="s">
        <v>44</v>
      </c>
      <c r="C215" s="16">
        <v>185</v>
      </c>
      <c r="D215" s="16">
        <v>2.25</v>
      </c>
      <c r="E215" s="16">
        <v>0.5</v>
      </c>
      <c r="F215" s="16">
        <v>20.25</v>
      </c>
      <c r="G215" s="25">
        <v>90</v>
      </c>
      <c r="H215" s="18">
        <v>85</v>
      </c>
      <c r="I215" s="18">
        <v>32.5</v>
      </c>
      <c r="J215" s="18">
        <v>57.5</v>
      </c>
      <c r="K215" s="18">
        <v>0.75</v>
      </c>
      <c r="L215" s="18">
        <v>0.1</v>
      </c>
      <c r="M215" s="18">
        <v>150</v>
      </c>
      <c r="N215" s="18">
        <v>0.125</v>
      </c>
      <c r="O215" s="18">
        <v>0</v>
      </c>
    </row>
    <row r="216" spans="1:15" x14ac:dyDescent="0.25">
      <c r="A216" s="16"/>
      <c r="B216" s="17" t="s">
        <v>35</v>
      </c>
      <c r="C216" s="16" t="s">
        <v>36</v>
      </c>
      <c r="D216" s="16">
        <f>SUM(D209:D215)</f>
        <v>36.099999999999994</v>
      </c>
      <c r="E216" s="16">
        <f t="shared" ref="E216:O216" si="40">SUM(E209:E215)</f>
        <v>30.729999999999997</v>
      </c>
      <c r="F216" s="16">
        <f t="shared" si="40"/>
        <v>163.33000000000001</v>
      </c>
      <c r="G216" s="16">
        <f t="shared" si="40"/>
        <v>1081.06</v>
      </c>
      <c r="H216" s="16">
        <f t="shared" si="40"/>
        <v>258.83000000000004</v>
      </c>
      <c r="I216" s="16">
        <f t="shared" si="40"/>
        <v>202.75</v>
      </c>
      <c r="J216" s="16">
        <f t="shared" si="40"/>
        <v>661.32</v>
      </c>
      <c r="K216" s="16">
        <f t="shared" si="40"/>
        <v>7.5399999999999991</v>
      </c>
      <c r="L216" s="16">
        <f t="shared" si="40"/>
        <v>0.55000000000000004</v>
      </c>
      <c r="M216" s="16">
        <f t="shared" si="40"/>
        <v>188.2</v>
      </c>
      <c r="N216" s="16">
        <f t="shared" si="40"/>
        <v>0.91699999999999993</v>
      </c>
      <c r="O216" s="16">
        <f t="shared" si="40"/>
        <v>4.0999999999999996</v>
      </c>
    </row>
    <row r="217" spans="1:15" x14ac:dyDescent="0.25">
      <c r="A217" s="62" t="s">
        <v>45</v>
      </c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</row>
    <row r="218" spans="1:15" x14ac:dyDescent="0.25">
      <c r="A218" s="48"/>
      <c r="B218" s="39" t="s">
        <v>110</v>
      </c>
      <c r="C218" s="38">
        <v>100</v>
      </c>
      <c r="D218" s="16">
        <v>3.6</v>
      </c>
      <c r="E218" s="16">
        <v>3</v>
      </c>
      <c r="F218" s="16">
        <v>27.2</v>
      </c>
      <c r="G218" s="16">
        <v>152</v>
      </c>
      <c r="H218" s="16">
        <v>9</v>
      </c>
      <c r="I218" s="16">
        <v>5.5</v>
      </c>
      <c r="J218" s="16">
        <v>32</v>
      </c>
      <c r="K218" s="16">
        <v>0.4</v>
      </c>
      <c r="L218" s="16">
        <v>7.0000000000000007E-2</v>
      </c>
      <c r="M218" s="16">
        <v>0</v>
      </c>
      <c r="N218" s="16">
        <v>0.02</v>
      </c>
      <c r="O218" s="16">
        <v>0.5</v>
      </c>
    </row>
    <row r="219" spans="1:15" ht="34.5" x14ac:dyDescent="0.25">
      <c r="A219" s="16"/>
      <c r="B219" s="17" t="s">
        <v>46</v>
      </c>
      <c r="C219" s="16">
        <v>200</v>
      </c>
      <c r="D219" s="16">
        <v>5.6</v>
      </c>
      <c r="E219" s="16">
        <v>6.4</v>
      </c>
      <c r="F219" s="16">
        <v>9.4</v>
      </c>
      <c r="G219" s="16">
        <v>118</v>
      </c>
      <c r="H219" s="16">
        <v>240</v>
      </c>
      <c r="I219" s="16">
        <v>30</v>
      </c>
      <c r="J219" s="16">
        <v>2.8</v>
      </c>
      <c r="K219" s="16">
        <v>3</v>
      </c>
      <c r="L219" s="16">
        <v>0.24</v>
      </c>
      <c r="M219" s="16">
        <v>12</v>
      </c>
      <c r="N219" s="16">
        <v>144</v>
      </c>
      <c r="O219" s="16">
        <v>1.6</v>
      </c>
    </row>
    <row r="220" spans="1:15" x14ac:dyDescent="0.25">
      <c r="A220" s="16"/>
      <c r="B220" s="17" t="s">
        <v>35</v>
      </c>
      <c r="C220" s="16" t="s">
        <v>36</v>
      </c>
      <c r="D220" s="16">
        <f>SUM(D218:D219)</f>
        <v>9.1999999999999993</v>
      </c>
      <c r="E220" s="16">
        <f t="shared" ref="E220:O220" si="41">SUM(E218:E219)</f>
        <v>9.4</v>
      </c>
      <c r="F220" s="16">
        <f t="shared" si="41"/>
        <v>36.6</v>
      </c>
      <c r="G220" s="16">
        <f t="shared" si="41"/>
        <v>270</v>
      </c>
      <c r="H220" s="16">
        <f t="shared" si="41"/>
        <v>249</v>
      </c>
      <c r="I220" s="16">
        <f t="shared" si="41"/>
        <v>35.5</v>
      </c>
      <c r="J220" s="16">
        <f t="shared" si="41"/>
        <v>34.799999999999997</v>
      </c>
      <c r="K220" s="16">
        <f t="shared" si="41"/>
        <v>3.4</v>
      </c>
      <c r="L220" s="16">
        <f t="shared" si="41"/>
        <v>0.31</v>
      </c>
      <c r="M220" s="16">
        <f t="shared" si="41"/>
        <v>12</v>
      </c>
      <c r="N220" s="16">
        <f t="shared" si="41"/>
        <v>144.02000000000001</v>
      </c>
      <c r="O220" s="16">
        <f t="shared" si="41"/>
        <v>2.1</v>
      </c>
    </row>
    <row r="221" spans="1:15" x14ac:dyDescent="0.25">
      <c r="A221" s="62" t="s">
        <v>47</v>
      </c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</row>
    <row r="222" spans="1:15" x14ac:dyDescent="0.25">
      <c r="A222" s="16"/>
      <c r="B222" s="32" t="s">
        <v>57</v>
      </c>
      <c r="C222" s="16">
        <v>50</v>
      </c>
      <c r="D222" s="16">
        <v>0.8</v>
      </c>
      <c r="E222" s="16">
        <v>0</v>
      </c>
      <c r="F222" s="16">
        <v>2.5</v>
      </c>
      <c r="G222" s="19">
        <v>14</v>
      </c>
      <c r="H222" s="18">
        <v>23</v>
      </c>
      <c r="I222" s="18">
        <v>14</v>
      </c>
      <c r="J222" s="18">
        <v>42</v>
      </c>
      <c r="K222" s="18">
        <v>0.6</v>
      </c>
      <c r="L222" s="18">
        <v>0.03</v>
      </c>
      <c r="M222" s="18">
        <v>10</v>
      </c>
      <c r="N222" s="18">
        <v>0.06</v>
      </c>
      <c r="O222" s="18">
        <v>0</v>
      </c>
    </row>
    <row r="223" spans="1:15" x14ac:dyDescent="0.25">
      <c r="A223" s="44" t="s">
        <v>92</v>
      </c>
      <c r="B223" s="45" t="s">
        <v>89</v>
      </c>
      <c r="C223" s="44" t="s">
        <v>41</v>
      </c>
      <c r="D223" s="44">
        <v>8.9</v>
      </c>
      <c r="E223" s="44">
        <v>10.4</v>
      </c>
      <c r="F223" s="44">
        <v>6.6</v>
      </c>
      <c r="G223" s="44">
        <v>156</v>
      </c>
      <c r="H223" s="44">
        <v>8</v>
      </c>
      <c r="I223" s="44">
        <v>10</v>
      </c>
      <c r="J223" s="44">
        <v>77</v>
      </c>
      <c r="K223" s="44">
        <v>1</v>
      </c>
      <c r="L223" s="44">
        <v>0.04</v>
      </c>
      <c r="M223" s="44">
        <v>1</v>
      </c>
      <c r="N223" s="44">
        <v>0</v>
      </c>
      <c r="O223" s="44">
        <v>3</v>
      </c>
    </row>
    <row r="224" spans="1:15" ht="23.25" x14ac:dyDescent="0.25">
      <c r="A224" s="44">
        <v>331</v>
      </c>
      <c r="B224" s="46" t="s">
        <v>84</v>
      </c>
      <c r="C224" s="44">
        <v>150</v>
      </c>
      <c r="D224" s="44">
        <v>5.5</v>
      </c>
      <c r="E224" s="44">
        <v>4.8</v>
      </c>
      <c r="F224" s="44">
        <v>31.3</v>
      </c>
      <c r="G224" s="44">
        <v>191</v>
      </c>
      <c r="H224" s="44">
        <v>11</v>
      </c>
      <c r="I224" s="44">
        <v>7</v>
      </c>
      <c r="J224" s="44">
        <v>36</v>
      </c>
      <c r="K224" s="44">
        <v>0.8</v>
      </c>
      <c r="L224" s="44">
        <v>0.06</v>
      </c>
      <c r="M224" s="44">
        <v>0</v>
      </c>
      <c r="N224" s="44">
        <v>0.03</v>
      </c>
      <c r="O224" s="44">
        <v>0.8</v>
      </c>
    </row>
    <row r="225" spans="1:15" ht="34.5" x14ac:dyDescent="0.25">
      <c r="A225" s="16"/>
      <c r="B225" s="17" t="s">
        <v>42</v>
      </c>
      <c r="C225" s="16">
        <v>30</v>
      </c>
      <c r="D225" s="16">
        <v>6.73</v>
      </c>
      <c r="E225" s="16">
        <v>0.99</v>
      </c>
      <c r="F225" s="16">
        <v>41.58</v>
      </c>
      <c r="G225" s="16">
        <v>211.86</v>
      </c>
      <c r="H225" s="18">
        <v>36.630000000000003</v>
      </c>
      <c r="I225" s="18">
        <v>54.45</v>
      </c>
      <c r="J225" s="18">
        <v>176.22</v>
      </c>
      <c r="K225" s="18">
        <v>2.67</v>
      </c>
      <c r="L225" s="18">
        <v>0.2</v>
      </c>
      <c r="M225" s="18">
        <v>0</v>
      </c>
      <c r="N225" s="18">
        <v>0</v>
      </c>
      <c r="O225" s="18">
        <v>0</v>
      </c>
    </row>
    <row r="226" spans="1:15" x14ac:dyDescent="0.25">
      <c r="A226" s="16">
        <v>430</v>
      </c>
      <c r="B226" s="16" t="s">
        <v>49</v>
      </c>
      <c r="C226" s="16">
        <v>180</v>
      </c>
      <c r="D226" s="16">
        <v>0.2</v>
      </c>
      <c r="E226" s="20">
        <v>0</v>
      </c>
      <c r="F226" s="20">
        <v>15</v>
      </c>
      <c r="G226" s="37">
        <v>60</v>
      </c>
      <c r="H226" s="16">
        <v>5</v>
      </c>
      <c r="I226" s="16">
        <v>4</v>
      </c>
      <c r="J226" s="16">
        <v>8</v>
      </c>
      <c r="K226" s="16">
        <v>1</v>
      </c>
      <c r="L226" s="16">
        <v>0</v>
      </c>
      <c r="M226" s="16">
        <v>0</v>
      </c>
      <c r="N226" s="16">
        <v>0</v>
      </c>
      <c r="O226" s="16">
        <v>0</v>
      </c>
    </row>
    <row r="227" spans="1:15" x14ac:dyDescent="0.25">
      <c r="A227" s="27"/>
      <c r="B227" s="17" t="s">
        <v>35</v>
      </c>
      <c r="C227" s="16" t="s">
        <v>36</v>
      </c>
      <c r="D227" s="16">
        <f>SUM(D222:D226)</f>
        <v>22.13</v>
      </c>
      <c r="E227" s="16">
        <f t="shared" ref="E227:O227" si="42">SUM(E222:E226)</f>
        <v>16.189999999999998</v>
      </c>
      <c r="F227" s="16">
        <f t="shared" si="42"/>
        <v>96.97999999999999</v>
      </c>
      <c r="G227" s="16">
        <f t="shared" si="42"/>
        <v>632.86</v>
      </c>
      <c r="H227" s="16">
        <f t="shared" si="42"/>
        <v>83.63</v>
      </c>
      <c r="I227" s="16">
        <f t="shared" si="42"/>
        <v>89.45</v>
      </c>
      <c r="J227" s="16">
        <f t="shared" si="42"/>
        <v>339.22</v>
      </c>
      <c r="K227" s="16">
        <f t="shared" si="42"/>
        <v>6.07</v>
      </c>
      <c r="L227" s="16">
        <f t="shared" si="42"/>
        <v>0.33</v>
      </c>
      <c r="M227" s="16">
        <f t="shared" si="42"/>
        <v>11</v>
      </c>
      <c r="N227" s="16">
        <f t="shared" si="42"/>
        <v>0.09</v>
      </c>
      <c r="O227" s="16">
        <f t="shared" si="42"/>
        <v>3.8</v>
      </c>
    </row>
    <row r="228" spans="1:15" x14ac:dyDescent="0.25">
      <c r="A228" s="62" t="s">
        <v>50</v>
      </c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</row>
    <row r="229" spans="1:15" ht="22.5" x14ac:dyDescent="0.25">
      <c r="A229" s="19"/>
      <c r="B229" s="43" t="s">
        <v>51</v>
      </c>
      <c r="C229" s="40">
        <v>125</v>
      </c>
      <c r="D229" s="16">
        <v>5.8</v>
      </c>
      <c r="E229" s="16">
        <v>5</v>
      </c>
      <c r="F229" s="16">
        <v>8</v>
      </c>
      <c r="G229" s="19">
        <v>106</v>
      </c>
      <c r="H229" s="16">
        <v>240</v>
      </c>
      <c r="I229" s="18">
        <v>28</v>
      </c>
      <c r="J229" s="18">
        <v>180</v>
      </c>
      <c r="K229" s="18">
        <v>0.2</v>
      </c>
      <c r="L229" s="18">
        <v>0.08</v>
      </c>
      <c r="M229" s="18">
        <v>1.4</v>
      </c>
      <c r="N229" s="18">
        <v>0.04</v>
      </c>
      <c r="O229" s="18">
        <v>0</v>
      </c>
    </row>
    <row r="230" spans="1:15" x14ac:dyDescent="0.25">
      <c r="A230" s="19"/>
      <c r="B230" s="39"/>
      <c r="C230" s="53" t="s">
        <v>63</v>
      </c>
      <c r="D230" s="16">
        <f t="shared" ref="D230:O230" si="43">SUM(D229:D229)</f>
        <v>5.8</v>
      </c>
      <c r="E230" s="16">
        <f t="shared" si="43"/>
        <v>5</v>
      </c>
      <c r="F230" s="16">
        <f t="shared" si="43"/>
        <v>8</v>
      </c>
      <c r="G230" s="16">
        <f t="shared" si="43"/>
        <v>106</v>
      </c>
      <c r="H230" s="16">
        <f t="shared" si="43"/>
        <v>240</v>
      </c>
      <c r="I230" s="16">
        <f t="shared" si="43"/>
        <v>28</v>
      </c>
      <c r="J230" s="16">
        <f t="shared" si="43"/>
        <v>180</v>
      </c>
      <c r="K230" s="16">
        <f t="shared" si="43"/>
        <v>0.2</v>
      </c>
      <c r="L230" s="16">
        <f t="shared" si="43"/>
        <v>0.08</v>
      </c>
      <c r="M230" s="16">
        <f t="shared" si="43"/>
        <v>1.4</v>
      </c>
      <c r="N230" s="16">
        <f t="shared" si="43"/>
        <v>0.04</v>
      </c>
      <c r="O230" s="16">
        <f t="shared" si="43"/>
        <v>0</v>
      </c>
    </row>
    <row r="231" spans="1:15" x14ac:dyDescent="0.25">
      <c r="A231" s="16"/>
      <c r="B231" s="28" t="s">
        <v>75</v>
      </c>
      <c r="C231" s="16"/>
      <c r="D231" s="16">
        <f t="shared" ref="D231:O231" si="44">D230+D227+D220+D216+D207+D203</f>
        <v>115.38</v>
      </c>
      <c r="E231" s="16">
        <f t="shared" si="44"/>
        <v>107.39</v>
      </c>
      <c r="F231" s="16">
        <f t="shared" si="44"/>
        <v>455.39</v>
      </c>
      <c r="G231" s="16">
        <f t="shared" si="44"/>
        <v>3304.7200000000003</v>
      </c>
      <c r="H231" s="16">
        <f t="shared" si="44"/>
        <v>1246.8399999999999</v>
      </c>
      <c r="I231" s="16">
        <f t="shared" si="44"/>
        <v>473</v>
      </c>
      <c r="J231" s="16">
        <f t="shared" si="44"/>
        <v>1901.8700000000001</v>
      </c>
      <c r="K231" s="16">
        <f t="shared" si="44"/>
        <v>23.84</v>
      </c>
      <c r="L231" s="16">
        <f t="shared" si="44"/>
        <v>1.6040000000000001</v>
      </c>
      <c r="M231" s="16">
        <f t="shared" si="44"/>
        <v>212.6</v>
      </c>
      <c r="N231" s="16">
        <f t="shared" si="44"/>
        <v>145.23699999999999</v>
      </c>
      <c r="O231" s="16">
        <f t="shared" si="44"/>
        <v>14.49</v>
      </c>
    </row>
    <row r="233" spans="1:15" x14ac:dyDescent="0.25">
      <c r="A233" s="75" t="s">
        <v>76</v>
      </c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</row>
    <row r="234" spans="1:15" x14ac:dyDescent="0.25">
      <c r="A234" s="76"/>
      <c r="B234" s="76"/>
      <c r="C234" s="76"/>
      <c r="D234" s="76"/>
      <c r="E234" s="76"/>
      <c r="F234" s="76"/>
      <c r="G234" s="76"/>
      <c r="H234" s="1"/>
      <c r="I234" s="1"/>
      <c r="J234" s="1"/>
      <c r="K234" s="1"/>
      <c r="L234" s="1"/>
      <c r="M234" s="1"/>
      <c r="N234" s="1"/>
      <c r="O234" s="1"/>
    </row>
    <row r="235" spans="1:15" x14ac:dyDescent="0.25">
      <c r="A235" s="79" t="s">
        <v>13</v>
      </c>
      <c r="B235" s="78" t="s">
        <v>14</v>
      </c>
      <c r="C235" s="78" t="s">
        <v>15</v>
      </c>
      <c r="D235" s="78" t="s">
        <v>16</v>
      </c>
      <c r="E235" s="78"/>
      <c r="F235" s="78"/>
      <c r="G235" s="79" t="s">
        <v>17</v>
      </c>
      <c r="H235" s="78" t="s">
        <v>18</v>
      </c>
      <c r="I235" s="78"/>
      <c r="J235" s="78"/>
      <c r="K235" s="78"/>
      <c r="L235" s="78" t="s">
        <v>19</v>
      </c>
      <c r="M235" s="78"/>
      <c r="N235" s="78"/>
      <c r="O235" s="78"/>
    </row>
    <row r="236" spans="1:15" x14ac:dyDescent="0.25">
      <c r="A236" s="79"/>
      <c r="B236" s="78"/>
      <c r="C236" s="78"/>
      <c r="D236" s="14" t="s">
        <v>20</v>
      </c>
      <c r="E236" s="14" t="s">
        <v>21</v>
      </c>
      <c r="F236" s="14" t="s">
        <v>22</v>
      </c>
      <c r="G236" s="79"/>
      <c r="H236" s="15" t="s">
        <v>23</v>
      </c>
      <c r="I236" s="15" t="s">
        <v>24</v>
      </c>
      <c r="J236" s="15" t="s">
        <v>25</v>
      </c>
      <c r="K236" s="15" t="s">
        <v>26</v>
      </c>
      <c r="L236" s="15" t="s">
        <v>27</v>
      </c>
      <c r="M236" s="15" t="s">
        <v>28</v>
      </c>
      <c r="N236" s="15" t="s">
        <v>29</v>
      </c>
      <c r="O236" s="15" t="s">
        <v>30</v>
      </c>
    </row>
    <row r="237" spans="1:15" x14ac:dyDescent="0.25">
      <c r="A237" s="62" t="s">
        <v>31</v>
      </c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</row>
    <row r="238" spans="1:15" x14ac:dyDescent="0.25">
      <c r="A238" s="16">
        <v>190</v>
      </c>
      <c r="B238" s="17" t="s">
        <v>119</v>
      </c>
      <c r="C238" s="16">
        <v>180</v>
      </c>
      <c r="D238" s="16">
        <v>9</v>
      </c>
      <c r="E238" s="16">
        <v>14</v>
      </c>
      <c r="F238" s="16">
        <v>40.4</v>
      </c>
      <c r="G238" s="16">
        <v>324.3</v>
      </c>
      <c r="H238" s="18">
        <v>239.9</v>
      </c>
      <c r="I238" s="18">
        <v>43.9</v>
      </c>
      <c r="J238" s="18">
        <v>215.9</v>
      </c>
      <c r="K238" s="18">
        <v>0.9</v>
      </c>
      <c r="L238" s="18">
        <v>0.2</v>
      </c>
      <c r="M238" s="18">
        <v>1.2</v>
      </c>
      <c r="N238" s="18">
        <v>0.2</v>
      </c>
      <c r="O238" s="18">
        <v>0.7</v>
      </c>
    </row>
    <row r="239" spans="1:15" x14ac:dyDescent="0.25">
      <c r="A239" s="16">
        <v>3</v>
      </c>
      <c r="B239" s="17" t="s">
        <v>32</v>
      </c>
      <c r="C239" s="16" t="s">
        <v>95</v>
      </c>
      <c r="D239" s="16">
        <v>4.5</v>
      </c>
      <c r="E239" s="20">
        <v>4.5</v>
      </c>
      <c r="F239" s="20">
        <v>7.4</v>
      </c>
      <c r="G239" s="21">
        <v>88</v>
      </c>
      <c r="H239" s="22">
        <v>134</v>
      </c>
      <c r="I239" s="22">
        <v>7</v>
      </c>
      <c r="J239" s="22">
        <v>85</v>
      </c>
      <c r="K239" s="22">
        <v>0.3</v>
      </c>
      <c r="L239" s="22">
        <v>0.02</v>
      </c>
      <c r="M239" s="22">
        <v>0</v>
      </c>
      <c r="N239" s="22">
        <v>0.04</v>
      </c>
      <c r="O239" s="22">
        <v>0.3</v>
      </c>
    </row>
    <row r="240" spans="1:15" x14ac:dyDescent="0.25">
      <c r="A240" s="44">
        <v>213</v>
      </c>
      <c r="B240" s="46" t="s">
        <v>54</v>
      </c>
      <c r="C240" s="44">
        <v>1</v>
      </c>
      <c r="D240" s="44">
        <v>5.0999999999999996</v>
      </c>
      <c r="E240" s="44">
        <v>4.5999999999999996</v>
      </c>
      <c r="F240" s="44">
        <v>0.3</v>
      </c>
      <c r="G240" s="47">
        <v>63</v>
      </c>
      <c r="H240" s="44">
        <v>22</v>
      </c>
      <c r="I240" s="44">
        <v>5</v>
      </c>
      <c r="J240" s="44">
        <v>77</v>
      </c>
      <c r="K240" s="44">
        <v>1</v>
      </c>
      <c r="L240" s="44">
        <v>0.03</v>
      </c>
      <c r="M240" s="44">
        <v>0</v>
      </c>
      <c r="N240" s="44">
        <v>0.1</v>
      </c>
      <c r="O240" s="44">
        <v>0.2</v>
      </c>
    </row>
    <row r="241" spans="1:15" x14ac:dyDescent="0.25">
      <c r="A241" s="16">
        <v>13</v>
      </c>
      <c r="B241" s="17" t="s">
        <v>33</v>
      </c>
      <c r="C241" s="16">
        <v>10</v>
      </c>
      <c r="D241" s="16">
        <v>0.1</v>
      </c>
      <c r="E241" s="16">
        <v>8.3000000000000007</v>
      </c>
      <c r="F241" s="16">
        <v>0.1</v>
      </c>
      <c r="G241" s="19">
        <v>75</v>
      </c>
      <c r="H241" s="18">
        <v>1</v>
      </c>
      <c r="I241" s="18">
        <v>0</v>
      </c>
      <c r="J241" s="18">
        <v>2</v>
      </c>
      <c r="K241" s="18">
        <v>0</v>
      </c>
      <c r="L241" s="18">
        <v>0</v>
      </c>
      <c r="M241" s="18">
        <v>0</v>
      </c>
      <c r="N241" s="18">
        <v>7.0000000000000007E-2</v>
      </c>
      <c r="O241" s="18">
        <v>0.1</v>
      </c>
    </row>
    <row r="242" spans="1:15" ht="34.5" x14ac:dyDescent="0.25">
      <c r="A242" s="16"/>
      <c r="B242" s="17" t="s">
        <v>34</v>
      </c>
      <c r="C242" s="16">
        <v>25</v>
      </c>
      <c r="D242" s="16">
        <v>4.95</v>
      </c>
      <c r="E242" s="16">
        <v>1.5</v>
      </c>
      <c r="F242" s="16">
        <v>35.549999999999997</v>
      </c>
      <c r="G242" s="16">
        <v>180.87</v>
      </c>
      <c r="H242" s="18">
        <v>18.75</v>
      </c>
      <c r="I242" s="18">
        <v>19.8</v>
      </c>
      <c r="J242" s="18">
        <v>49.2</v>
      </c>
      <c r="K242" s="18">
        <v>1.1299999999999999</v>
      </c>
      <c r="L242" s="18">
        <v>0.11</v>
      </c>
      <c r="M242" s="18">
        <v>0</v>
      </c>
      <c r="N242" s="18">
        <v>0</v>
      </c>
      <c r="O242" s="18">
        <v>1.7</v>
      </c>
    </row>
    <row r="243" spans="1:15" x14ac:dyDescent="0.25">
      <c r="A243" s="16">
        <v>430</v>
      </c>
      <c r="B243" s="16" t="s">
        <v>49</v>
      </c>
      <c r="C243" s="16">
        <v>180</v>
      </c>
      <c r="D243" s="16">
        <v>0.2</v>
      </c>
      <c r="E243" s="20">
        <v>0</v>
      </c>
      <c r="F243" s="20">
        <v>15</v>
      </c>
      <c r="G243" s="37">
        <v>60</v>
      </c>
      <c r="H243" s="16">
        <v>5</v>
      </c>
      <c r="I243" s="16">
        <v>4</v>
      </c>
      <c r="J243" s="16">
        <v>8</v>
      </c>
      <c r="K243" s="16">
        <v>1</v>
      </c>
      <c r="L243" s="16">
        <v>0</v>
      </c>
      <c r="M243" s="16">
        <v>0</v>
      </c>
      <c r="N243" s="16">
        <v>0</v>
      </c>
      <c r="O243" s="16">
        <v>0</v>
      </c>
    </row>
    <row r="244" spans="1:15" x14ac:dyDescent="0.25">
      <c r="A244" s="16"/>
      <c r="B244" s="17"/>
      <c r="C244" s="16" t="s">
        <v>36</v>
      </c>
      <c r="D244" s="16">
        <f>SUM(D238:D243)</f>
        <v>23.85</v>
      </c>
      <c r="E244" s="16">
        <f t="shared" ref="E244:O244" si="45">SUM(E238:E243)</f>
        <v>32.900000000000006</v>
      </c>
      <c r="F244" s="16">
        <f t="shared" si="45"/>
        <v>98.75</v>
      </c>
      <c r="G244" s="16">
        <f t="shared" si="45"/>
        <v>791.17</v>
      </c>
      <c r="H244" s="16">
        <f t="shared" si="45"/>
        <v>420.65</v>
      </c>
      <c r="I244" s="16">
        <f t="shared" si="45"/>
        <v>79.7</v>
      </c>
      <c r="J244" s="16">
        <f t="shared" si="45"/>
        <v>437.09999999999997</v>
      </c>
      <c r="K244" s="16">
        <f t="shared" si="45"/>
        <v>4.33</v>
      </c>
      <c r="L244" s="16">
        <f t="shared" si="45"/>
        <v>0.36</v>
      </c>
      <c r="M244" s="16">
        <f t="shared" si="45"/>
        <v>1.2</v>
      </c>
      <c r="N244" s="16">
        <f t="shared" si="45"/>
        <v>0.41000000000000003</v>
      </c>
      <c r="O244" s="16">
        <f t="shared" si="45"/>
        <v>3</v>
      </c>
    </row>
    <row r="245" spans="1:15" x14ac:dyDescent="0.25">
      <c r="A245" s="62" t="s">
        <v>96</v>
      </c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</row>
    <row r="246" spans="1:15" x14ac:dyDescent="0.25">
      <c r="A246" s="34"/>
      <c r="B246" s="35" t="s">
        <v>43</v>
      </c>
      <c r="C246" s="34">
        <v>200</v>
      </c>
      <c r="D246" s="34">
        <v>0.6</v>
      </c>
      <c r="E246" s="34">
        <v>0.2</v>
      </c>
      <c r="F246" s="34">
        <v>29.3</v>
      </c>
      <c r="G246" s="34">
        <v>124</v>
      </c>
      <c r="H246" s="36">
        <v>20</v>
      </c>
      <c r="I246" s="36">
        <v>26</v>
      </c>
      <c r="J246" s="36">
        <v>20</v>
      </c>
      <c r="K246" s="36">
        <v>0.8</v>
      </c>
      <c r="L246" s="36">
        <v>0.01</v>
      </c>
      <c r="M246" s="36">
        <v>0</v>
      </c>
      <c r="N246" s="36">
        <v>0</v>
      </c>
      <c r="O246" s="36">
        <v>0.2</v>
      </c>
    </row>
    <row r="247" spans="1:15" x14ac:dyDescent="0.25">
      <c r="A247" s="27"/>
      <c r="B247" s="17"/>
      <c r="C247" s="16" t="s">
        <v>36</v>
      </c>
      <c r="D247" s="16">
        <f>D246</f>
        <v>0.6</v>
      </c>
      <c r="E247" s="16">
        <f t="shared" ref="E247:O247" si="46">E246</f>
        <v>0.2</v>
      </c>
      <c r="F247" s="16">
        <f t="shared" si="46"/>
        <v>29.3</v>
      </c>
      <c r="G247" s="16">
        <f t="shared" si="46"/>
        <v>124</v>
      </c>
      <c r="H247" s="16">
        <f t="shared" si="46"/>
        <v>20</v>
      </c>
      <c r="I247" s="16">
        <f t="shared" si="46"/>
        <v>26</v>
      </c>
      <c r="J247" s="16">
        <f t="shared" si="46"/>
        <v>20</v>
      </c>
      <c r="K247" s="16">
        <f t="shared" si="46"/>
        <v>0.8</v>
      </c>
      <c r="L247" s="16">
        <f t="shared" si="46"/>
        <v>0.01</v>
      </c>
      <c r="M247" s="16">
        <f t="shared" si="46"/>
        <v>0</v>
      </c>
      <c r="N247" s="16">
        <f t="shared" si="46"/>
        <v>0</v>
      </c>
      <c r="O247" s="16">
        <f t="shared" si="46"/>
        <v>0.2</v>
      </c>
    </row>
    <row r="248" spans="1:15" x14ac:dyDescent="0.25">
      <c r="A248" s="62" t="s">
        <v>37</v>
      </c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</row>
    <row r="249" spans="1:15" x14ac:dyDescent="0.25">
      <c r="A249" s="16"/>
      <c r="B249" s="32" t="s">
        <v>38</v>
      </c>
      <c r="C249" s="16">
        <v>60</v>
      </c>
      <c r="D249" s="16">
        <v>0.6</v>
      </c>
      <c r="E249" s="16">
        <v>0.08</v>
      </c>
      <c r="F249" s="16">
        <v>1.7</v>
      </c>
      <c r="G249" s="16">
        <v>11.2</v>
      </c>
      <c r="H249" s="16">
        <v>21.3</v>
      </c>
      <c r="I249" s="16">
        <v>10.4</v>
      </c>
      <c r="J249" s="16">
        <v>29.8</v>
      </c>
      <c r="K249" s="16">
        <v>0.7</v>
      </c>
      <c r="L249" s="16">
        <v>0.02</v>
      </c>
      <c r="M249" s="16">
        <v>8.5</v>
      </c>
      <c r="N249" s="16">
        <v>0.05</v>
      </c>
      <c r="O249" s="16">
        <v>7.0000000000000007E-2</v>
      </c>
    </row>
    <row r="250" spans="1:15" ht="23.25" x14ac:dyDescent="0.25">
      <c r="A250" s="16">
        <v>99</v>
      </c>
      <c r="B250" s="17" t="s">
        <v>108</v>
      </c>
      <c r="C250" s="16" t="s">
        <v>109</v>
      </c>
      <c r="D250" s="16">
        <v>10.8</v>
      </c>
      <c r="E250" s="16">
        <v>13.7</v>
      </c>
      <c r="F250" s="16">
        <v>26.3</v>
      </c>
      <c r="G250" s="16">
        <v>141.5</v>
      </c>
      <c r="H250" s="18">
        <v>46.5</v>
      </c>
      <c r="I250" s="18">
        <v>48.8</v>
      </c>
      <c r="J250" s="18">
        <v>138.5</v>
      </c>
      <c r="K250" s="18">
        <v>2.7</v>
      </c>
      <c r="L250" s="18">
        <v>0.4</v>
      </c>
      <c r="M250" s="18">
        <v>7.4</v>
      </c>
      <c r="N250" s="16">
        <v>0.2</v>
      </c>
      <c r="O250" s="16">
        <v>2.5</v>
      </c>
    </row>
    <row r="251" spans="1:15" x14ac:dyDescent="0.25">
      <c r="A251" s="16">
        <v>272</v>
      </c>
      <c r="B251" s="17" t="s">
        <v>67</v>
      </c>
      <c r="C251" s="16">
        <v>100</v>
      </c>
      <c r="D251" s="16">
        <v>15</v>
      </c>
      <c r="E251" s="16">
        <v>22.4</v>
      </c>
      <c r="F251" s="16">
        <v>12.8</v>
      </c>
      <c r="G251" s="16">
        <v>314</v>
      </c>
      <c r="H251" s="18">
        <v>14</v>
      </c>
      <c r="I251" s="18">
        <v>24</v>
      </c>
      <c r="J251" s="18">
        <v>152</v>
      </c>
      <c r="K251" s="18">
        <v>2</v>
      </c>
      <c r="L251" s="18">
        <v>0.08</v>
      </c>
      <c r="M251" s="18">
        <v>0</v>
      </c>
      <c r="N251" s="18">
        <v>0.06</v>
      </c>
      <c r="O251" s="18">
        <v>3.6</v>
      </c>
    </row>
    <row r="252" spans="1:15" x14ac:dyDescent="0.25">
      <c r="A252" s="16">
        <v>346</v>
      </c>
      <c r="B252" s="17" t="s">
        <v>68</v>
      </c>
      <c r="C252" s="16">
        <v>200</v>
      </c>
      <c r="D252" s="16">
        <v>7.6</v>
      </c>
      <c r="E252" s="16">
        <v>8.6</v>
      </c>
      <c r="F252" s="16">
        <v>19.600000000000001</v>
      </c>
      <c r="G252" s="16">
        <v>186</v>
      </c>
      <c r="H252" s="18">
        <v>180</v>
      </c>
      <c r="I252" s="18">
        <v>58</v>
      </c>
      <c r="J252" s="18">
        <v>118</v>
      </c>
      <c r="K252" s="18">
        <v>2.4</v>
      </c>
      <c r="L252" s="18">
        <v>0.08</v>
      </c>
      <c r="M252" s="18">
        <v>54</v>
      </c>
      <c r="N252" s="18">
        <v>0.22</v>
      </c>
      <c r="O252" s="18">
        <v>0.6</v>
      </c>
    </row>
    <row r="253" spans="1:15" ht="34.5" x14ac:dyDescent="0.25">
      <c r="A253" s="16"/>
      <c r="B253" s="17" t="s">
        <v>42</v>
      </c>
      <c r="C253" s="16">
        <v>50</v>
      </c>
      <c r="D253" s="16">
        <v>6.73</v>
      </c>
      <c r="E253" s="16">
        <v>0.99</v>
      </c>
      <c r="F253" s="16">
        <v>41.58</v>
      </c>
      <c r="G253" s="16">
        <v>211.86</v>
      </c>
      <c r="H253" s="18">
        <v>36.630000000000003</v>
      </c>
      <c r="I253" s="18">
        <v>54.45</v>
      </c>
      <c r="J253" s="18">
        <v>176.22</v>
      </c>
      <c r="K253" s="18">
        <v>2.67</v>
      </c>
      <c r="L253" s="18">
        <v>0.2</v>
      </c>
      <c r="M253" s="18">
        <v>0</v>
      </c>
      <c r="N253" s="18">
        <v>0</v>
      </c>
      <c r="O253" s="18">
        <v>0</v>
      </c>
    </row>
    <row r="254" spans="1:15" x14ac:dyDescent="0.25">
      <c r="A254" s="16">
        <v>401</v>
      </c>
      <c r="B254" s="16" t="s">
        <v>151</v>
      </c>
      <c r="C254" s="16">
        <v>180</v>
      </c>
      <c r="D254" s="16">
        <v>0.5</v>
      </c>
      <c r="E254" s="20">
        <v>0.1</v>
      </c>
      <c r="F254" s="20">
        <v>28.1</v>
      </c>
      <c r="G254" s="37">
        <v>116</v>
      </c>
      <c r="H254" s="16">
        <v>16</v>
      </c>
      <c r="I254" s="16">
        <v>8</v>
      </c>
      <c r="J254" s="16">
        <v>26</v>
      </c>
      <c r="K254" s="16">
        <v>0.6</v>
      </c>
      <c r="L254" s="16">
        <v>0.03</v>
      </c>
      <c r="M254" s="16">
        <v>0</v>
      </c>
      <c r="N254" s="16">
        <v>0</v>
      </c>
      <c r="O254" s="16">
        <v>0.1</v>
      </c>
    </row>
    <row r="255" spans="1:15" x14ac:dyDescent="0.25">
      <c r="A255" s="16"/>
      <c r="B255" s="17" t="s">
        <v>98</v>
      </c>
      <c r="C255" s="16">
        <v>185</v>
      </c>
      <c r="D255" s="16">
        <v>2.25</v>
      </c>
      <c r="E255" s="16">
        <v>0.5</v>
      </c>
      <c r="F255" s="16">
        <v>20.25</v>
      </c>
      <c r="G255" s="25">
        <v>90</v>
      </c>
      <c r="H255" s="18">
        <v>85</v>
      </c>
      <c r="I255" s="18">
        <v>32.5</v>
      </c>
      <c r="J255" s="18">
        <v>57.5</v>
      </c>
      <c r="K255" s="18">
        <v>0.75</v>
      </c>
      <c r="L255" s="18">
        <v>0.1</v>
      </c>
      <c r="M255" s="18">
        <v>150</v>
      </c>
      <c r="N255" s="18">
        <v>0.125</v>
      </c>
      <c r="O255" s="18">
        <v>0</v>
      </c>
    </row>
    <row r="256" spans="1:15" x14ac:dyDescent="0.25">
      <c r="A256" s="27"/>
      <c r="B256" s="17" t="s">
        <v>35</v>
      </c>
      <c r="C256" s="16" t="s">
        <v>36</v>
      </c>
      <c r="D256" s="16">
        <f>SUM(D249:D255)</f>
        <v>43.480000000000004</v>
      </c>
      <c r="E256" s="16">
        <f t="shared" ref="E256:O256" si="47">SUM(E249:E255)</f>
        <v>46.370000000000005</v>
      </c>
      <c r="F256" s="16">
        <f t="shared" si="47"/>
        <v>150.32999999999998</v>
      </c>
      <c r="G256" s="16">
        <f t="shared" si="47"/>
        <v>1070.56</v>
      </c>
      <c r="H256" s="16">
        <f t="shared" si="47"/>
        <v>399.43</v>
      </c>
      <c r="I256" s="16">
        <f t="shared" si="47"/>
        <v>236.14999999999998</v>
      </c>
      <c r="J256" s="16">
        <f t="shared" si="47"/>
        <v>698.02</v>
      </c>
      <c r="K256" s="16">
        <f t="shared" si="47"/>
        <v>11.82</v>
      </c>
      <c r="L256" s="16">
        <f t="shared" si="47"/>
        <v>0.91</v>
      </c>
      <c r="M256" s="16">
        <f t="shared" si="47"/>
        <v>219.9</v>
      </c>
      <c r="N256" s="16">
        <f t="shared" si="47"/>
        <v>0.65500000000000003</v>
      </c>
      <c r="O256" s="16">
        <f t="shared" si="47"/>
        <v>6.8699999999999992</v>
      </c>
    </row>
    <row r="257" spans="1:15" x14ac:dyDescent="0.25">
      <c r="A257" s="62" t="s">
        <v>45</v>
      </c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</row>
    <row r="258" spans="1:15" x14ac:dyDescent="0.25">
      <c r="A258" s="48"/>
      <c r="B258" s="39" t="s">
        <v>110</v>
      </c>
      <c r="C258" s="38">
        <v>100</v>
      </c>
      <c r="D258" s="16">
        <v>3.6</v>
      </c>
      <c r="E258" s="16">
        <v>3</v>
      </c>
      <c r="F258" s="16">
        <v>27.2</v>
      </c>
      <c r="G258" s="16">
        <v>152</v>
      </c>
      <c r="H258" s="16">
        <v>9</v>
      </c>
      <c r="I258" s="16">
        <v>5.5</v>
      </c>
      <c r="J258" s="16">
        <v>32</v>
      </c>
      <c r="K258" s="16">
        <v>0.4</v>
      </c>
      <c r="L258" s="16">
        <v>7.0000000000000007E-2</v>
      </c>
      <c r="M258" s="16">
        <v>0</v>
      </c>
      <c r="N258" s="16">
        <v>0.02</v>
      </c>
      <c r="O258" s="16">
        <v>0.5</v>
      </c>
    </row>
    <row r="259" spans="1:15" ht="34.5" x14ac:dyDescent="0.25">
      <c r="A259" s="16"/>
      <c r="B259" s="17" t="s">
        <v>46</v>
      </c>
      <c r="C259" s="16">
        <v>200</v>
      </c>
      <c r="D259" s="16">
        <v>5.6</v>
      </c>
      <c r="E259" s="16">
        <v>6.4</v>
      </c>
      <c r="F259" s="16">
        <v>9.4</v>
      </c>
      <c r="G259" s="16">
        <v>118</v>
      </c>
      <c r="H259" s="16">
        <v>240</v>
      </c>
      <c r="I259" s="16">
        <v>30</v>
      </c>
      <c r="J259" s="16">
        <v>2.8</v>
      </c>
      <c r="K259" s="16">
        <v>3</v>
      </c>
      <c r="L259" s="16">
        <v>0.24</v>
      </c>
      <c r="M259" s="16">
        <v>12</v>
      </c>
      <c r="N259" s="16">
        <v>144</v>
      </c>
      <c r="O259" s="16">
        <v>1.6</v>
      </c>
    </row>
    <row r="260" spans="1:15" x14ac:dyDescent="0.25">
      <c r="A260" s="16"/>
      <c r="B260" s="17" t="s">
        <v>35</v>
      </c>
      <c r="C260" s="16" t="s">
        <v>36</v>
      </c>
      <c r="D260" s="16">
        <f>SUM(D258:D259)</f>
        <v>9.1999999999999993</v>
      </c>
      <c r="E260" s="16">
        <f t="shared" ref="E260:O260" si="48">SUM(E258:E259)</f>
        <v>9.4</v>
      </c>
      <c r="F260" s="16">
        <f t="shared" si="48"/>
        <v>36.6</v>
      </c>
      <c r="G260" s="16">
        <f t="shared" si="48"/>
        <v>270</v>
      </c>
      <c r="H260" s="16">
        <f t="shared" si="48"/>
        <v>249</v>
      </c>
      <c r="I260" s="16">
        <f t="shared" si="48"/>
        <v>35.5</v>
      </c>
      <c r="J260" s="16">
        <f t="shared" si="48"/>
        <v>34.799999999999997</v>
      </c>
      <c r="K260" s="16">
        <f t="shared" si="48"/>
        <v>3.4</v>
      </c>
      <c r="L260" s="16">
        <f t="shared" si="48"/>
        <v>0.31</v>
      </c>
      <c r="M260" s="16">
        <f t="shared" si="48"/>
        <v>12</v>
      </c>
      <c r="N260" s="16">
        <f t="shared" si="48"/>
        <v>144.02000000000001</v>
      </c>
      <c r="O260" s="16">
        <f t="shared" si="48"/>
        <v>2.1</v>
      </c>
    </row>
    <row r="261" spans="1:15" x14ac:dyDescent="0.25">
      <c r="A261" s="62" t="s">
        <v>47</v>
      </c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</row>
    <row r="262" spans="1:15" x14ac:dyDescent="0.25">
      <c r="A262" s="16"/>
      <c r="B262" s="17" t="s">
        <v>55</v>
      </c>
      <c r="C262" s="16">
        <v>50</v>
      </c>
      <c r="D262" s="16">
        <v>1.1000000000000001</v>
      </c>
      <c r="E262" s="20">
        <v>0.2</v>
      </c>
      <c r="F262" s="20">
        <v>3.8</v>
      </c>
      <c r="G262" s="21">
        <v>24</v>
      </c>
      <c r="H262" s="22">
        <v>14</v>
      </c>
      <c r="I262" s="22">
        <v>20</v>
      </c>
      <c r="J262" s="22">
        <v>26</v>
      </c>
      <c r="K262" s="22">
        <v>0.9</v>
      </c>
      <c r="L262" s="22">
        <v>0.06</v>
      </c>
      <c r="M262" s="22">
        <v>25</v>
      </c>
      <c r="N262" s="22">
        <v>0.8</v>
      </c>
      <c r="O262" s="22">
        <v>0</v>
      </c>
    </row>
    <row r="263" spans="1:15" ht="22.5" x14ac:dyDescent="0.25">
      <c r="A263" s="16" t="s">
        <v>112</v>
      </c>
      <c r="B263" s="32" t="s">
        <v>58</v>
      </c>
      <c r="C263" s="16" t="s">
        <v>41</v>
      </c>
      <c r="D263" s="16">
        <v>19.5</v>
      </c>
      <c r="E263" s="16">
        <v>7.4</v>
      </c>
      <c r="F263" s="16">
        <v>9.6999999999999993</v>
      </c>
      <c r="G263" s="16">
        <v>195</v>
      </c>
      <c r="H263" s="18">
        <v>23</v>
      </c>
      <c r="I263" s="18">
        <v>6</v>
      </c>
      <c r="J263" s="18">
        <v>181</v>
      </c>
      <c r="K263" s="18">
        <v>0.9</v>
      </c>
      <c r="L263" s="18">
        <v>7.0000000000000007E-2</v>
      </c>
      <c r="M263" s="18">
        <v>2</v>
      </c>
      <c r="N263" s="18">
        <v>0.12</v>
      </c>
      <c r="O263" s="18">
        <v>0.8</v>
      </c>
    </row>
    <row r="264" spans="1:15" x14ac:dyDescent="0.25">
      <c r="A264" s="16">
        <v>333</v>
      </c>
      <c r="B264" s="17" t="s">
        <v>59</v>
      </c>
      <c r="C264" s="16">
        <v>200</v>
      </c>
      <c r="D264" s="16">
        <v>3.87</v>
      </c>
      <c r="E264" s="16">
        <v>6.27</v>
      </c>
      <c r="F264" s="16">
        <v>31.33</v>
      </c>
      <c r="G264" s="16">
        <v>197.33</v>
      </c>
      <c r="H264" s="18">
        <v>28</v>
      </c>
      <c r="I264" s="18">
        <v>40</v>
      </c>
      <c r="J264" s="18">
        <v>105.33</v>
      </c>
      <c r="K264" s="18">
        <v>1.6</v>
      </c>
      <c r="L264" s="18">
        <v>0.2</v>
      </c>
      <c r="M264" s="18">
        <v>28</v>
      </c>
      <c r="N264" s="18">
        <v>0.05</v>
      </c>
      <c r="O264" s="18">
        <v>0.27</v>
      </c>
    </row>
    <row r="265" spans="1:15" ht="34.5" x14ac:dyDescent="0.25">
      <c r="A265" s="16"/>
      <c r="B265" s="17" t="s">
        <v>42</v>
      </c>
      <c r="C265" s="16">
        <v>30</v>
      </c>
      <c r="D265" s="49">
        <v>6.73</v>
      </c>
      <c r="E265" s="49">
        <v>0.99</v>
      </c>
      <c r="F265" s="49">
        <v>41.58</v>
      </c>
      <c r="G265" s="49">
        <v>211.86</v>
      </c>
      <c r="H265" s="50">
        <v>36.630000000000003</v>
      </c>
      <c r="I265" s="50">
        <v>54.45</v>
      </c>
      <c r="J265" s="50">
        <v>176.22</v>
      </c>
      <c r="K265" s="50">
        <v>2.67</v>
      </c>
      <c r="L265" s="50">
        <v>0.2</v>
      </c>
      <c r="M265" s="50">
        <v>0</v>
      </c>
      <c r="N265" s="50">
        <v>0</v>
      </c>
      <c r="O265" s="50">
        <v>0</v>
      </c>
    </row>
    <row r="266" spans="1:15" x14ac:dyDescent="0.25">
      <c r="A266" s="16">
        <v>430</v>
      </c>
      <c r="B266" s="16" t="s">
        <v>49</v>
      </c>
      <c r="C266" s="16">
        <v>180</v>
      </c>
      <c r="D266" s="16">
        <v>0.2</v>
      </c>
      <c r="E266" s="20">
        <v>0</v>
      </c>
      <c r="F266" s="20">
        <v>15</v>
      </c>
      <c r="G266" s="37">
        <v>60</v>
      </c>
      <c r="H266" s="16">
        <v>5</v>
      </c>
      <c r="I266" s="16">
        <v>4</v>
      </c>
      <c r="J266" s="16">
        <v>8</v>
      </c>
      <c r="K266" s="16">
        <v>1</v>
      </c>
      <c r="L266" s="16">
        <v>0</v>
      </c>
      <c r="M266" s="16">
        <v>0</v>
      </c>
      <c r="N266" s="16">
        <v>0</v>
      </c>
      <c r="O266" s="16">
        <v>0</v>
      </c>
    </row>
    <row r="267" spans="1:15" x14ac:dyDescent="0.25">
      <c r="A267" s="16"/>
      <c r="B267" s="17" t="s">
        <v>35</v>
      </c>
      <c r="C267" s="16" t="s">
        <v>36</v>
      </c>
      <c r="D267" s="16">
        <f t="shared" ref="D267:O267" si="49">SUM(D262:D266)</f>
        <v>31.400000000000002</v>
      </c>
      <c r="E267" s="16">
        <f t="shared" si="49"/>
        <v>14.860000000000001</v>
      </c>
      <c r="F267" s="16">
        <f t="shared" si="49"/>
        <v>101.41</v>
      </c>
      <c r="G267" s="16">
        <f t="shared" si="49"/>
        <v>688.19</v>
      </c>
      <c r="H267" s="16">
        <f t="shared" si="49"/>
        <v>106.63</v>
      </c>
      <c r="I267" s="16">
        <f t="shared" si="49"/>
        <v>124.45</v>
      </c>
      <c r="J267" s="16">
        <f t="shared" si="49"/>
        <v>496.54999999999995</v>
      </c>
      <c r="K267" s="16">
        <f t="shared" si="49"/>
        <v>7.07</v>
      </c>
      <c r="L267" s="16">
        <f t="shared" si="49"/>
        <v>0.53</v>
      </c>
      <c r="M267" s="16">
        <f t="shared" si="49"/>
        <v>55</v>
      </c>
      <c r="N267" s="16">
        <f t="shared" si="49"/>
        <v>0.97000000000000008</v>
      </c>
      <c r="O267" s="16">
        <f t="shared" si="49"/>
        <v>1.07</v>
      </c>
    </row>
    <row r="268" spans="1:15" x14ac:dyDescent="0.25">
      <c r="A268" s="62" t="s">
        <v>50</v>
      </c>
      <c r="B268" s="62"/>
      <c r="C268" s="62"/>
      <c r="D268" s="62">
        <v>23.28</v>
      </c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</row>
    <row r="269" spans="1:15" ht="22.5" x14ac:dyDescent="0.25">
      <c r="A269" s="19"/>
      <c r="B269" s="43" t="s">
        <v>51</v>
      </c>
      <c r="C269" s="40">
        <v>200</v>
      </c>
      <c r="D269" s="16">
        <v>5.8</v>
      </c>
      <c r="E269" s="16">
        <v>5</v>
      </c>
      <c r="F269" s="16">
        <v>8</v>
      </c>
      <c r="G269" s="19">
        <v>106</v>
      </c>
      <c r="H269" s="16">
        <v>240</v>
      </c>
      <c r="I269" s="18">
        <v>28</v>
      </c>
      <c r="J269" s="18">
        <v>180</v>
      </c>
      <c r="K269" s="18">
        <v>0.2</v>
      </c>
      <c r="L269" s="18">
        <v>0.08</v>
      </c>
      <c r="M269" s="18">
        <v>1.4</v>
      </c>
      <c r="N269" s="18">
        <v>0.04</v>
      </c>
      <c r="O269" s="18">
        <v>0</v>
      </c>
    </row>
    <row r="270" spans="1:15" x14ac:dyDescent="0.25">
      <c r="A270" s="16"/>
      <c r="B270" s="17"/>
      <c r="C270" s="16" t="s">
        <v>36</v>
      </c>
      <c r="D270" s="16">
        <f t="shared" ref="D270:O270" si="50">SUM(D269:D269)</f>
        <v>5.8</v>
      </c>
      <c r="E270" s="16">
        <f t="shared" si="50"/>
        <v>5</v>
      </c>
      <c r="F270" s="16">
        <f t="shared" si="50"/>
        <v>8</v>
      </c>
      <c r="G270" s="16">
        <f t="shared" si="50"/>
        <v>106</v>
      </c>
      <c r="H270" s="16">
        <f t="shared" si="50"/>
        <v>240</v>
      </c>
      <c r="I270" s="16">
        <f t="shared" si="50"/>
        <v>28</v>
      </c>
      <c r="J270" s="16">
        <f t="shared" si="50"/>
        <v>180</v>
      </c>
      <c r="K270" s="16">
        <f t="shared" si="50"/>
        <v>0.2</v>
      </c>
      <c r="L270" s="16">
        <f t="shared" si="50"/>
        <v>0.08</v>
      </c>
      <c r="M270" s="16">
        <f t="shared" si="50"/>
        <v>1.4</v>
      </c>
      <c r="N270" s="16">
        <f t="shared" si="50"/>
        <v>0.04</v>
      </c>
      <c r="O270" s="16">
        <f t="shared" si="50"/>
        <v>0</v>
      </c>
    </row>
    <row r="271" spans="1:15" x14ac:dyDescent="0.25">
      <c r="A271" s="16"/>
      <c r="B271" s="28" t="s">
        <v>77</v>
      </c>
      <c r="C271" s="16"/>
      <c r="D271" s="16">
        <f t="shared" ref="D271:O271" si="51">D270+D267+D260+D256+D244+D247</f>
        <v>114.33000000000001</v>
      </c>
      <c r="E271" s="16">
        <f t="shared" si="51"/>
        <v>108.73</v>
      </c>
      <c r="F271" s="16">
        <f t="shared" si="51"/>
        <v>424.39</v>
      </c>
      <c r="G271" s="16">
        <f t="shared" si="51"/>
        <v>3049.92</v>
      </c>
      <c r="H271" s="16">
        <f t="shared" si="51"/>
        <v>1435.71</v>
      </c>
      <c r="I271" s="16">
        <f t="shared" si="51"/>
        <v>529.79999999999995</v>
      </c>
      <c r="J271" s="16">
        <f t="shared" si="51"/>
        <v>1866.4699999999998</v>
      </c>
      <c r="K271" s="16">
        <f t="shared" si="51"/>
        <v>27.62</v>
      </c>
      <c r="L271" s="16">
        <f t="shared" si="51"/>
        <v>2.1999999999999997</v>
      </c>
      <c r="M271" s="16">
        <f t="shared" si="51"/>
        <v>289.5</v>
      </c>
      <c r="N271" s="16">
        <f t="shared" si="51"/>
        <v>146.095</v>
      </c>
      <c r="O271" s="16">
        <f t="shared" si="51"/>
        <v>13.239999999999998</v>
      </c>
    </row>
    <row r="273" spans="1:15" x14ac:dyDescent="0.25">
      <c r="A273" s="75" t="s">
        <v>78</v>
      </c>
      <c r="B273" s="75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</row>
    <row r="274" spans="1:15" x14ac:dyDescent="0.25">
      <c r="A274" s="76"/>
      <c r="B274" s="76"/>
      <c r="C274" s="76"/>
      <c r="D274" s="76"/>
      <c r="E274" s="76"/>
      <c r="F274" s="76"/>
      <c r="G274" s="76"/>
      <c r="H274" s="1"/>
      <c r="I274" s="1"/>
      <c r="J274" s="1"/>
      <c r="K274" s="1"/>
      <c r="L274" s="1"/>
      <c r="M274" s="1"/>
      <c r="N274" s="1"/>
      <c r="O274" s="1"/>
    </row>
    <row r="275" spans="1:15" x14ac:dyDescent="0.25">
      <c r="A275" s="79" t="s">
        <v>13</v>
      </c>
      <c r="B275" s="78" t="s">
        <v>14</v>
      </c>
      <c r="C275" s="78" t="s">
        <v>15</v>
      </c>
      <c r="D275" s="78" t="s">
        <v>16</v>
      </c>
      <c r="E275" s="78"/>
      <c r="F275" s="78"/>
      <c r="G275" s="79" t="s">
        <v>17</v>
      </c>
      <c r="H275" s="78" t="s">
        <v>18</v>
      </c>
      <c r="I275" s="78"/>
      <c r="J275" s="78"/>
      <c r="K275" s="78"/>
      <c r="L275" s="78" t="s">
        <v>19</v>
      </c>
      <c r="M275" s="78"/>
      <c r="N275" s="78"/>
      <c r="O275" s="78"/>
    </row>
    <row r="276" spans="1:15" ht="29.25" customHeight="1" x14ac:dyDescent="0.25">
      <c r="A276" s="79"/>
      <c r="B276" s="78"/>
      <c r="C276" s="78"/>
      <c r="D276" s="14" t="s">
        <v>20</v>
      </c>
      <c r="E276" s="14" t="s">
        <v>21</v>
      </c>
      <c r="F276" s="14" t="s">
        <v>22</v>
      </c>
      <c r="G276" s="79"/>
      <c r="H276" s="15" t="s">
        <v>23</v>
      </c>
      <c r="I276" s="15" t="s">
        <v>24</v>
      </c>
      <c r="J276" s="15" t="s">
        <v>25</v>
      </c>
      <c r="K276" s="15" t="s">
        <v>26</v>
      </c>
      <c r="L276" s="15" t="s">
        <v>27</v>
      </c>
      <c r="M276" s="15" t="s">
        <v>28</v>
      </c>
      <c r="N276" s="15" t="s">
        <v>29</v>
      </c>
      <c r="O276" s="15" t="s">
        <v>30</v>
      </c>
    </row>
    <row r="277" spans="1:15" x14ac:dyDescent="0.25">
      <c r="A277" s="62" t="s">
        <v>31</v>
      </c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</row>
    <row r="278" spans="1:15" ht="22.5" x14ac:dyDescent="0.25">
      <c r="A278" s="16">
        <v>189</v>
      </c>
      <c r="B278" s="32" t="s">
        <v>106</v>
      </c>
      <c r="C278" s="16" t="s">
        <v>94</v>
      </c>
      <c r="D278" s="16">
        <v>5.6</v>
      </c>
      <c r="E278" s="16">
        <v>6.9</v>
      </c>
      <c r="F278" s="16">
        <v>24.4</v>
      </c>
      <c r="G278" s="16">
        <v>183</v>
      </c>
      <c r="H278" s="18">
        <v>110</v>
      </c>
      <c r="I278" s="18">
        <v>36</v>
      </c>
      <c r="J278" s="18">
        <v>138</v>
      </c>
      <c r="K278" s="18">
        <v>2</v>
      </c>
      <c r="L278" s="18">
        <v>0.12</v>
      </c>
      <c r="M278" s="18">
        <v>1</v>
      </c>
      <c r="N278" s="18" t="s">
        <v>107</v>
      </c>
      <c r="O278" s="18">
        <v>0.1</v>
      </c>
    </row>
    <row r="279" spans="1:15" x14ac:dyDescent="0.25">
      <c r="A279" s="44">
        <v>213</v>
      </c>
      <c r="B279" s="46" t="s">
        <v>54</v>
      </c>
      <c r="C279" s="44">
        <v>1</v>
      </c>
      <c r="D279" s="44">
        <v>5.0999999999999996</v>
      </c>
      <c r="E279" s="44">
        <v>4.5999999999999996</v>
      </c>
      <c r="F279" s="44">
        <v>0.3</v>
      </c>
      <c r="G279" s="47">
        <v>63</v>
      </c>
      <c r="H279" s="44">
        <v>22</v>
      </c>
      <c r="I279" s="44">
        <v>5</v>
      </c>
      <c r="J279" s="44">
        <v>77</v>
      </c>
      <c r="K279" s="44">
        <v>1</v>
      </c>
      <c r="L279" s="44">
        <v>0.03</v>
      </c>
      <c r="M279" s="44">
        <v>0</v>
      </c>
      <c r="N279" s="44">
        <v>0.1</v>
      </c>
      <c r="O279" s="44">
        <v>0.2</v>
      </c>
    </row>
    <row r="280" spans="1:15" x14ac:dyDescent="0.25">
      <c r="A280" s="16">
        <v>13</v>
      </c>
      <c r="B280" s="17" t="s">
        <v>33</v>
      </c>
      <c r="C280" s="16">
        <v>10</v>
      </c>
      <c r="D280" s="16">
        <v>0.1</v>
      </c>
      <c r="E280" s="16">
        <v>8.3000000000000007</v>
      </c>
      <c r="F280" s="16">
        <v>0.1</v>
      </c>
      <c r="G280" s="19">
        <v>75</v>
      </c>
      <c r="H280" s="18">
        <v>1</v>
      </c>
      <c r="I280" s="18">
        <v>0</v>
      </c>
      <c r="J280" s="18">
        <v>2</v>
      </c>
      <c r="K280" s="18">
        <v>0</v>
      </c>
      <c r="L280" s="18">
        <v>0</v>
      </c>
      <c r="M280" s="18">
        <v>0</v>
      </c>
      <c r="N280" s="18">
        <v>7.0000000000000007E-2</v>
      </c>
      <c r="O280" s="18">
        <v>0.1</v>
      </c>
    </row>
    <row r="281" spans="1:15" x14ac:dyDescent="0.25">
      <c r="A281" s="16">
        <v>3</v>
      </c>
      <c r="B281" s="17" t="s">
        <v>32</v>
      </c>
      <c r="C281" s="16" t="s">
        <v>95</v>
      </c>
      <c r="D281" s="16">
        <v>4.5</v>
      </c>
      <c r="E281" s="20">
        <v>4.5</v>
      </c>
      <c r="F281" s="20">
        <v>7.4</v>
      </c>
      <c r="G281" s="21">
        <v>88</v>
      </c>
      <c r="H281" s="22">
        <v>134</v>
      </c>
      <c r="I281" s="22">
        <v>7</v>
      </c>
      <c r="J281" s="22">
        <v>85</v>
      </c>
      <c r="K281" s="22">
        <v>0.3</v>
      </c>
      <c r="L281" s="22">
        <v>0.02</v>
      </c>
      <c r="M281" s="22">
        <v>0</v>
      </c>
      <c r="N281" s="22">
        <v>0.04</v>
      </c>
      <c r="O281" s="22">
        <v>0.3</v>
      </c>
    </row>
    <row r="282" spans="1:15" ht="34.5" x14ac:dyDescent="0.25">
      <c r="A282" s="16"/>
      <c r="B282" s="17" t="s">
        <v>34</v>
      </c>
      <c r="C282" s="16">
        <v>25</v>
      </c>
      <c r="D282" s="16">
        <v>4.95</v>
      </c>
      <c r="E282" s="16">
        <v>1.5</v>
      </c>
      <c r="F282" s="16">
        <v>35.549999999999997</v>
      </c>
      <c r="G282" s="16">
        <v>180.87</v>
      </c>
      <c r="H282" s="18">
        <v>18.75</v>
      </c>
      <c r="I282" s="18">
        <v>19.8</v>
      </c>
      <c r="J282" s="18">
        <v>49.2</v>
      </c>
      <c r="K282" s="18">
        <v>1.1299999999999999</v>
      </c>
      <c r="L282" s="18">
        <v>0.11</v>
      </c>
      <c r="M282" s="18">
        <v>0</v>
      </c>
      <c r="N282" s="18">
        <v>0</v>
      </c>
      <c r="O282" s="18">
        <v>1.7</v>
      </c>
    </row>
    <row r="283" spans="1:15" x14ac:dyDescent="0.25">
      <c r="A283" s="16">
        <v>430</v>
      </c>
      <c r="B283" s="16" t="s">
        <v>49</v>
      </c>
      <c r="C283" s="16">
        <v>180</v>
      </c>
      <c r="D283" s="16">
        <v>0.2</v>
      </c>
      <c r="E283" s="20">
        <v>0</v>
      </c>
      <c r="F283" s="20">
        <v>15</v>
      </c>
      <c r="G283" s="37">
        <v>60</v>
      </c>
      <c r="H283" s="16">
        <v>5</v>
      </c>
      <c r="I283" s="16">
        <v>4</v>
      </c>
      <c r="J283" s="16">
        <v>8</v>
      </c>
      <c r="K283" s="16">
        <v>1</v>
      </c>
      <c r="L283" s="16">
        <v>0</v>
      </c>
      <c r="M283" s="16">
        <v>0</v>
      </c>
      <c r="N283" s="16">
        <v>0</v>
      </c>
      <c r="O283" s="16">
        <v>0</v>
      </c>
    </row>
    <row r="284" spans="1:15" x14ac:dyDescent="0.25">
      <c r="A284" s="16"/>
      <c r="B284" s="17"/>
      <c r="C284" s="16" t="s">
        <v>36</v>
      </c>
      <c r="D284" s="16">
        <f>SUM(D278:D283)</f>
        <v>20.45</v>
      </c>
      <c r="E284" s="16">
        <f t="shared" ref="E284:O284" si="52">SUM(E278:E283)</f>
        <v>25.8</v>
      </c>
      <c r="F284" s="16">
        <f t="shared" si="52"/>
        <v>82.75</v>
      </c>
      <c r="G284" s="16">
        <f t="shared" si="52"/>
        <v>649.87</v>
      </c>
      <c r="H284" s="16">
        <f t="shared" si="52"/>
        <v>290.75</v>
      </c>
      <c r="I284" s="16">
        <f t="shared" si="52"/>
        <v>71.8</v>
      </c>
      <c r="J284" s="16">
        <f t="shared" si="52"/>
        <v>359.2</v>
      </c>
      <c r="K284" s="16">
        <f t="shared" si="52"/>
        <v>5.43</v>
      </c>
      <c r="L284" s="16">
        <f t="shared" si="52"/>
        <v>0.27999999999999997</v>
      </c>
      <c r="M284" s="16">
        <f t="shared" si="52"/>
        <v>1</v>
      </c>
      <c r="N284" s="16">
        <f t="shared" si="52"/>
        <v>0.21000000000000002</v>
      </c>
      <c r="O284" s="16">
        <f t="shared" si="52"/>
        <v>2.4</v>
      </c>
    </row>
    <row r="285" spans="1:15" x14ac:dyDescent="0.25">
      <c r="A285" s="62" t="s">
        <v>96</v>
      </c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</row>
    <row r="286" spans="1:15" x14ac:dyDescent="0.25">
      <c r="A286" s="34"/>
      <c r="B286" s="35" t="s">
        <v>43</v>
      </c>
      <c r="C286" s="34">
        <v>200</v>
      </c>
      <c r="D286" s="34">
        <v>0.6</v>
      </c>
      <c r="E286" s="34">
        <v>0.2</v>
      </c>
      <c r="F286" s="34">
        <v>29.3</v>
      </c>
      <c r="G286" s="34">
        <v>124</v>
      </c>
      <c r="H286" s="36">
        <v>20</v>
      </c>
      <c r="I286" s="36">
        <v>26</v>
      </c>
      <c r="J286" s="36">
        <v>20</v>
      </c>
      <c r="K286" s="36">
        <v>0.8</v>
      </c>
      <c r="L286" s="36">
        <v>0.01</v>
      </c>
      <c r="M286" s="36">
        <v>0</v>
      </c>
      <c r="N286" s="36">
        <v>0</v>
      </c>
      <c r="O286" s="36">
        <v>0.2</v>
      </c>
    </row>
    <row r="287" spans="1:15" x14ac:dyDescent="0.25">
      <c r="A287" s="27"/>
      <c r="B287" s="17"/>
      <c r="C287" s="16" t="s">
        <v>36</v>
      </c>
      <c r="D287" s="16">
        <f>D286</f>
        <v>0.6</v>
      </c>
      <c r="E287" s="16">
        <f t="shared" ref="E287:O287" si="53">E286</f>
        <v>0.2</v>
      </c>
      <c r="F287" s="16">
        <f t="shared" si="53"/>
        <v>29.3</v>
      </c>
      <c r="G287" s="16">
        <f t="shared" si="53"/>
        <v>124</v>
      </c>
      <c r="H287" s="16">
        <f t="shared" si="53"/>
        <v>20</v>
      </c>
      <c r="I287" s="16">
        <f t="shared" si="53"/>
        <v>26</v>
      </c>
      <c r="J287" s="16">
        <f t="shared" si="53"/>
        <v>20</v>
      </c>
      <c r="K287" s="16">
        <f t="shared" si="53"/>
        <v>0.8</v>
      </c>
      <c r="L287" s="16">
        <f t="shared" si="53"/>
        <v>0.01</v>
      </c>
      <c r="M287" s="16">
        <f t="shared" si="53"/>
        <v>0</v>
      </c>
      <c r="N287" s="16">
        <f t="shared" si="53"/>
        <v>0</v>
      </c>
      <c r="O287" s="16">
        <f t="shared" si="53"/>
        <v>0.2</v>
      </c>
    </row>
    <row r="288" spans="1:15" x14ac:dyDescent="0.25">
      <c r="A288" s="62" t="s">
        <v>37</v>
      </c>
      <c r="B288" s="62"/>
      <c r="C288" s="62"/>
      <c r="D288" s="62"/>
      <c r="E288" s="62"/>
      <c r="F288" s="62"/>
      <c r="G288" s="62">
        <v>930.87</v>
      </c>
      <c r="H288" s="62"/>
      <c r="I288" s="62"/>
      <c r="J288" s="62"/>
      <c r="K288" s="62"/>
      <c r="L288" s="62"/>
      <c r="M288" s="62"/>
      <c r="N288" s="62"/>
      <c r="O288" s="62"/>
    </row>
    <row r="289" spans="1:15" x14ac:dyDescent="0.25">
      <c r="A289" s="16"/>
      <c r="B289" s="17" t="s">
        <v>123</v>
      </c>
      <c r="C289" s="16">
        <v>50</v>
      </c>
      <c r="D289" s="16">
        <v>0.9</v>
      </c>
      <c r="E289" s="16">
        <v>0.1</v>
      </c>
      <c r="F289" s="16">
        <v>3.1</v>
      </c>
      <c r="G289" s="16">
        <v>19</v>
      </c>
      <c r="H289" s="18">
        <v>18</v>
      </c>
      <c r="I289" s="18">
        <v>17</v>
      </c>
      <c r="J289" s="18">
        <v>34</v>
      </c>
      <c r="K289" s="18">
        <v>0.7</v>
      </c>
      <c r="L289" s="18">
        <v>0.04</v>
      </c>
      <c r="M289" s="18">
        <v>17</v>
      </c>
      <c r="N289" s="18">
        <v>0.43</v>
      </c>
      <c r="O289" s="18">
        <v>0</v>
      </c>
    </row>
    <row r="290" spans="1:15" ht="23.25" x14ac:dyDescent="0.25">
      <c r="A290" s="16">
        <v>101</v>
      </c>
      <c r="B290" s="17" t="s">
        <v>114</v>
      </c>
      <c r="C290" s="16" t="s">
        <v>103</v>
      </c>
      <c r="D290" s="16">
        <v>3.6</v>
      </c>
      <c r="E290" s="16">
        <v>4.2</v>
      </c>
      <c r="F290" s="16">
        <v>15.6</v>
      </c>
      <c r="G290" s="19">
        <v>115</v>
      </c>
      <c r="H290" s="18">
        <v>18</v>
      </c>
      <c r="I290" s="18">
        <v>9</v>
      </c>
      <c r="J290" s="18">
        <v>31</v>
      </c>
      <c r="K290" s="18">
        <v>0.6</v>
      </c>
      <c r="L290" s="18">
        <v>0.04</v>
      </c>
      <c r="M290" s="18">
        <v>1</v>
      </c>
      <c r="N290" s="18">
        <v>0.21</v>
      </c>
      <c r="O290" s="18">
        <v>0.4</v>
      </c>
    </row>
    <row r="291" spans="1:15" x14ac:dyDescent="0.25">
      <c r="A291" s="16">
        <v>437</v>
      </c>
      <c r="B291" s="32" t="s">
        <v>152</v>
      </c>
      <c r="C291" s="16">
        <v>100</v>
      </c>
      <c r="D291" s="16">
        <v>15.7</v>
      </c>
      <c r="E291" s="16">
        <v>15.9</v>
      </c>
      <c r="F291" s="16">
        <v>3.1</v>
      </c>
      <c r="G291" s="16">
        <v>218</v>
      </c>
      <c r="H291" s="18">
        <v>14</v>
      </c>
      <c r="I291" s="18">
        <v>20</v>
      </c>
      <c r="J291" s="18">
        <v>150</v>
      </c>
      <c r="K291" s="18">
        <v>2</v>
      </c>
      <c r="L291" s="18">
        <v>0.04</v>
      </c>
      <c r="M291" s="18">
        <v>1</v>
      </c>
      <c r="N291" s="18">
        <v>0.01</v>
      </c>
      <c r="O291" s="18">
        <v>2.2000000000000002</v>
      </c>
    </row>
    <row r="292" spans="1:15" x14ac:dyDescent="0.25">
      <c r="A292" s="16">
        <v>323</v>
      </c>
      <c r="B292" s="32" t="s">
        <v>48</v>
      </c>
      <c r="C292" s="16">
        <v>150</v>
      </c>
      <c r="D292" s="16">
        <v>4.32</v>
      </c>
      <c r="E292" s="16">
        <v>5.52</v>
      </c>
      <c r="F292" s="16">
        <v>45.24</v>
      </c>
      <c r="G292" s="16">
        <v>247.2</v>
      </c>
      <c r="H292" s="18">
        <v>13.2</v>
      </c>
      <c r="I292" s="18">
        <v>31.2</v>
      </c>
      <c r="J292" s="18">
        <v>93.6</v>
      </c>
      <c r="K292" s="18">
        <v>0.72</v>
      </c>
      <c r="L292" s="18">
        <v>0.04</v>
      </c>
      <c r="M292" s="18">
        <v>0</v>
      </c>
      <c r="N292" s="18">
        <v>0.04</v>
      </c>
      <c r="O292" s="18">
        <v>0.04</v>
      </c>
    </row>
    <row r="293" spans="1:15" ht="33.75" x14ac:dyDescent="0.25">
      <c r="A293" s="16"/>
      <c r="B293" s="32" t="s">
        <v>42</v>
      </c>
      <c r="C293" s="16">
        <v>50</v>
      </c>
      <c r="D293" s="16">
        <v>6.73</v>
      </c>
      <c r="E293" s="16">
        <v>0.99</v>
      </c>
      <c r="F293" s="16">
        <v>41.58</v>
      </c>
      <c r="G293" s="16">
        <v>211.86</v>
      </c>
      <c r="H293" s="18">
        <v>36.630000000000003</v>
      </c>
      <c r="I293" s="18">
        <v>54.45</v>
      </c>
      <c r="J293" s="18">
        <v>176.22</v>
      </c>
      <c r="K293" s="18">
        <v>2.67</v>
      </c>
      <c r="L293" s="18">
        <v>0.2</v>
      </c>
      <c r="M293" s="18">
        <v>0</v>
      </c>
      <c r="N293" s="18">
        <v>0</v>
      </c>
      <c r="O293" s="18">
        <v>0</v>
      </c>
    </row>
    <row r="294" spans="1:15" x14ac:dyDescent="0.25">
      <c r="A294" s="16"/>
      <c r="B294" s="16" t="s">
        <v>116</v>
      </c>
      <c r="C294" s="16">
        <v>180</v>
      </c>
      <c r="D294" s="16">
        <v>0.52</v>
      </c>
      <c r="E294" s="20">
        <v>0</v>
      </c>
      <c r="F294" s="20">
        <v>28.86</v>
      </c>
      <c r="G294" s="37">
        <v>119.14</v>
      </c>
      <c r="H294" s="16">
        <v>23.7</v>
      </c>
      <c r="I294" s="16">
        <v>13.4</v>
      </c>
      <c r="J294" s="16">
        <v>18.399999999999999</v>
      </c>
      <c r="K294" s="16">
        <v>0.71</v>
      </c>
      <c r="L294" s="16">
        <v>0.01</v>
      </c>
      <c r="M294" s="16">
        <v>27.6</v>
      </c>
      <c r="N294" s="16">
        <v>0</v>
      </c>
      <c r="O294" s="16">
        <v>0</v>
      </c>
    </row>
    <row r="295" spans="1:15" x14ac:dyDescent="0.25">
      <c r="A295" s="16"/>
      <c r="B295" s="17" t="s">
        <v>115</v>
      </c>
      <c r="C295" s="16">
        <v>185</v>
      </c>
      <c r="D295" s="16">
        <v>0.46</v>
      </c>
      <c r="E295" s="16">
        <v>0.35</v>
      </c>
      <c r="F295" s="16">
        <v>11.9</v>
      </c>
      <c r="G295" s="25">
        <v>63.5</v>
      </c>
      <c r="H295" s="18">
        <v>40</v>
      </c>
      <c r="I295" s="18">
        <v>22.5</v>
      </c>
      <c r="J295" s="18">
        <v>27.5</v>
      </c>
      <c r="K295" s="18">
        <v>5.5</v>
      </c>
      <c r="L295" s="18">
        <v>2.5000000000000001E-2</v>
      </c>
      <c r="M295" s="18">
        <v>28.75</v>
      </c>
      <c r="N295" s="18">
        <v>7.4999999999999997E-2</v>
      </c>
      <c r="O295" s="18">
        <v>0</v>
      </c>
    </row>
    <row r="296" spans="1:15" x14ac:dyDescent="0.25">
      <c r="A296" s="16"/>
      <c r="B296" s="17" t="s">
        <v>35</v>
      </c>
      <c r="C296" s="16" t="s">
        <v>36</v>
      </c>
      <c r="D296" s="16">
        <f>SUM(D289:D295)</f>
        <v>32.229999999999997</v>
      </c>
      <c r="E296" s="16">
        <f t="shared" ref="E296:O296" si="54">SUM(E289:E295)</f>
        <v>27.06</v>
      </c>
      <c r="F296" s="16">
        <f t="shared" si="54"/>
        <v>149.38000000000002</v>
      </c>
      <c r="G296" s="16">
        <f t="shared" si="54"/>
        <v>993.7</v>
      </c>
      <c r="H296" s="16">
        <f t="shared" si="54"/>
        <v>163.53000000000003</v>
      </c>
      <c r="I296" s="16">
        <f t="shared" si="54"/>
        <v>167.55</v>
      </c>
      <c r="J296" s="16">
        <f t="shared" si="54"/>
        <v>530.72</v>
      </c>
      <c r="K296" s="16">
        <f t="shared" si="54"/>
        <v>12.899999999999999</v>
      </c>
      <c r="L296" s="16">
        <f t="shared" si="54"/>
        <v>0.39500000000000002</v>
      </c>
      <c r="M296" s="16">
        <f t="shared" si="54"/>
        <v>75.349999999999994</v>
      </c>
      <c r="N296" s="16">
        <f t="shared" si="54"/>
        <v>0.76500000000000001</v>
      </c>
      <c r="O296" s="16">
        <f t="shared" si="54"/>
        <v>2.64</v>
      </c>
    </row>
    <row r="297" spans="1:15" x14ac:dyDescent="0.25">
      <c r="A297" s="62" t="s">
        <v>45</v>
      </c>
      <c r="B297" s="62"/>
      <c r="C297" s="62"/>
      <c r="D297" s="62"/>
      <c r="E297" s="62"/>
      <c r="F297" s="62"/>
      <c r="G297" s="62">
        <v>1044.94</v>
      </c>
      <c r="H297" s="62"/>
      <c r="I297" s="62"/>
      <c r="J297" s="62"/>
      <c r="K297" s="62"/>
      <c r="L297" s="62"/>
      <c r="M297" s="62"/>
      <c r="N297" s="62"/>
      <c r="O297" s="62"/>
    </row>
    <row r="298" spans="1:15" x14ac:dyDescent="0.25">
      <c r="A298" s="48"/>
      <c r="B298" s="39" t="s">
        <v>110</v>
      </c>
      <c r="C298" s="38">
        <v>100</v>
      </c>
      <c r="D298" s="16">
        <v>3.6</v>
      </c>
      <c r="E298" s="16">
        <v>3</v>
      </c>
      <c r="F298" s="16">
        <v>27.2</v>
      </c>
      <c r="G298" s="16">
        <v>152</v>
      </c>
      <c r="H298" s="16">
        <v>9</v>
      </c>
      <c r="I298" s="16">
        <v>5.5</v>
      </c>
      <c r="J298" s="16">
        <v>32</v>
      </c>
      <c r="K298" s="16">
        <v>0.4</v>
      </c>
      <c r="L298" s="16">
        <v>7.0000000000000007E-2</v>
      </c>
      <c r="M298" s="16">
        <v>0</v>
      </c>
      <c r="N298" s="16">
        <v>0.02</v>
      </c>
      <c r="O298" s="16">
        <v>0.5</v>
      </c>
    </row>
    <row r="299" spans="1:15" ht="34.5" x14ac:dyDescent="0.25">
      <c r="A299" s="16"/>
      <c r="B299" s="17" t="s">
        <v>46</v>
      </c>
      <c r="C299" s="16">
        <v>200</v>
      </c>
      <c r="D299" s="16">
        <v>5.6</v>
      </c>
      <c r="E299" s="16">
        <v>6.4</v>
      </c>
      <c r="F299" s="16">
        <v>9.4</v>
      </c>
      <c r="G299" s="16">
        <v>118</v>
      </c>
      <c r="H299" s="16">
        <v>240</v>
      </c>
      <c r="I299" s="16">
        <v>30</v>
      </c>
      <c r="J299" s="16">
        <v>2.8</v>
      </c>
      <c r="K299" s="16">
        <v>3</v>
      </c>
      <c r="L299" s="16">
        <v>0.24</v>
      </c>
      <c r="M299" s="16">
        <v>12</v>
      </c>
      <c r="N299" s="16">
        <v>144</v>
      </c>
      <c r="O299" s="16">
        <v>1.6</v>
      </c>
    </row>
    <row r="300" spans="1:15" x14ac:dyDescent="0.25">
      <c r="A300" s="16"/>
      <c r="B300" s="17" t="s">
        <v>35</v>
      </c>
      <c r="C300" s="16" t="s">
        <v>36</v>
      </c>
      <c r="D300" s="16">
        <f>SUM(D298:D299)</f>
        <v>9.1999999999999993</v>
      </c>
      <c r="E300" s="16">
        <f t="shared" ref="E300:O300" si="55">SUM(E298:E299)</f>
        <v>9.4</v>
      </c>
      <c r="F300" s="16">
        <f t="shared" si="55"/>
        <v>36.6</v>
      </c>
      <c r="G300" s="16">
        <f t="shared" si="55"/>
        <v>270</v>
      </c>
      <c r="H300" s="16">
        <f t="shared" si="55"/>
        <v>249</v>
      </c>
      <c r="I300" s="16">
        <f t="shared" si="55"/>
        <v>35.5</v>
      </c>
      <c r="J300" s="16">
        <f t="shared" si="55"/>
        <v>34.799999999999997</v>
      </c>
      <c r="K300" s="16">
        <f t="shared" si="55"/>
        <v>3.4</v>
      </c>
      <c r="L300" s="16">
        <f t="shared" si="55"/>
        <v>0.31</v>
      </c>
      <c r="M300" s="16">
        <f t="shared" si="55"/>
        <v>12</v>
      </c>
      <c r="N300" s="16">
        <f t="shared" si="55"/>
        <v>144.02000000000001</v>
      </c>
      <c r="O300" s="16">
        <f t="shared" si="55"/>
        <v>2.1</v>
      </c>
    </row>
    <row r="301" spans="1:15" x14ac:dyDescent="0.25">
      <c r="A301" s="62" t="s">
        <v>121</v>
      </c>
      <c r="B301" s="62"/>
      <c r="C301" s="62"/>
      <c r="D301" s="62"/>
      <c r="E301" s="62"/>
      <c r="F301" s="62"/>
      <c r="G301" s="62">
        <v>327</v>
      </c>
      <c r="H301" s="62"/>
      <c r="I301" s="62"/>
      <c r="J301" s="62"/>
      <c r="K301" s="62"/>
      <c r="L301" s="62"/>
      <c r="M301" s="62"/>
      <c r="N301" s="62"/>
      <c r="O301" s="62"/>
    </row>
    <row r="302" spans="1:15" x14ac:dyDescent="0.25">
      <c r="A302" s="16">
        <v>50</v>
      </c>
      <c r="B302" s="32" t="s">
        <v>74</v>
      </c>
      <c r="C302" s="16" t="s">
        <v>79</v>
      </c>
      <c r="D302" s="16">
        <v>8</v>
      </c>
      <c r="E302" s="16">
        <v>10.1</v>
      </c>
      <c r="F302" s="16">
        <v>15.2</v>
      </c>
      <c r="G302" s="19">
        <v>184</v>
      </c>
      <c r="H302" s="18">
        <v>48</v>
      </c>
      <c r="I302" s="18">
        <v>28</v>
      </c>
      <c r="J302" s="18">
        <v>56</v>
      </c>
      <c r="K302" s="18">
        <v>1.9</v>
      </c>
      <c r="L302" s="18">
        <v>0.03</v>
      </c>
      <c r="M302" s="18">
        <v>7</v>
      </c>
      <c r="N302" s="18">
        <v>0.03</v>
      </c>
      <c r="O302" s="18">
        <v>4.8</v>
      </c>
    </row>
    <row r="303" spans="1:15" x14ac:dyDescent="0.25">
      <c r="A303" s="16">
        <v>258</v>
      </c>
      <c r="B303" s="32" t="s">
        <v>73</v>
      </c>
      <c r="C303" s="16">
        <v>300</v>
      </c>
      <c r="D303" s="16">
        <v>23.5</v>
      </c>
      <c r="E303" s="16">
        <v>16.399999999999999</v>
      </c>
      <c r="F303" s="16">
        <v>27.1</v>
      </c>
      <c r="G303" s="16">
        <v>395.3</v>
      </c>
      <c r="H303" s="18">
        <v>26.5</v>
      </c>
      <c r="I303" s="18">
        <v>52.3</v>
      </c>
      <c r="J303" s="18">
        <v>228.3</v>
      </c>
      <c r="K303" s="18">
        <v>3.6</v>
      </c>
      <c r="L303" s="18">
        <v>0.3</v>
      </c>
      <c r="M303" s="18">
        <v>14</v>
      </c>
      <c r="N303" s="18">
        <v>0</v>
      </c>
      <c r="O303" s="18">
        <v>1.5</v>
      </c>
    </row>
    <row r="304" spans="1:15" x14ac:dyDescent="0.25">
      <c r="A304" s="16">
        <v>60</v>
      </c>
      <c r="B304" s="17" t="s">
        <v>72</v>
      </c>
      <c r="C304" s="16">
        <v>50</v>
      </c>
      <c r="D304" s="16">
        <v>7.1</v>
      </c>
      <c r="E304" s="16">
        <v>7.1</v>
      </c>
      <c r="F304" s="16">
        <v>1.6</v>
      </c>
      <c r="G304" s="16">
        <v>99</v>
      </c>
      <c r="H304" s="18">
        <v>26</v>
      </c>
      <c r="I304" s="18">
        <v>13</v>
      </c>
      <c r="J304" s="18">
        <v>79</v>
      </c>
      <c r="K304" s="18">
        <v>0.5</v>
      </c>
      <c r="L304" s="18">
        <v>0.02</v>
      </c>
      <c r="M304" s="18">
        <v>2</v>
      </c>
      <c r="N304" s="18">
        <v>0.01</v>
      </c>
      <c r="O304" s="18">
        <v>2.5</v>
      </c>
    </row>
    <row r="305" spans="1:15" x14ac:dyDescent="0.25">
      <c r="A305" s="16">
        <v>13</v>
      </c>
      <c r="B305" s="32" t="s">
        <v>33</v>
      </c>
      <c r="C305" s="16">
        <v>10</v>
      </c>
      <c r="D305" s="16">
        <v>0.1</v>
      </c>
      <c r="E305" s="16">
        <v>8.3000000000000007</v>
      </c>
      <c r="F305" s="16">
        <v>0.1</v>
      </c>
      <c r="G305" s="19">
        <v>75</v>
      </c>
      <c r="H305" s="18">
        <v>1</v>
      </c>
      <c r="I305" s="18">
        <v>0</v>
      </c>
      <c r="J305" s="18">
        <v>2</v>
      </c>
      <c r="K305" s="18">
        <v>0</v>
      </c>
      <c r="L305" s="18">
        <v>0</v>
      </c>
      <c r="M305" s="18">
        <v>0</v>
      </c>
      <c r="N305" s="18">
        <v>7.0000000000000007E-2</v>
      </c>
      <c r="O305" s="18">
        <v>0.1</v>
      </c>
    </row>
    <row r="306" spans="1:15" ht="33.75" x14ac:dyDescent="0.25">
      <c r="A306" s="16"/>
      <c r="B306" s="32" t="s">
        <v>42</v>
      </c>
      <c r="C306" s="16">
        <v>30</v>
      </c>
      <c r="D306" s="16">
        <v>6.73</v>
      </c>
      <c r="E306" s="16">
        <v>0.99</v>
      </c>
      <c r="F306" s="16">
        <v>41.58</v>
      </c>
      <c r="G306" s="16">
        <v>211.86</v>
      </c>
      <c r="H306" s="18">
        <v>36.630000000000003</v>
      </c>
      <c r="I306" s="18">
        <v>54.45</v>
      </c>
      <c r="J306" s="18">
        <v>176.22</v>
      </c>
      <c r="K306" s="18">
        <v>2.67</v>
      </c>
      <c r="L306" s="18">
        <v>0.2</v>
      </c>
      <c r="M306" s="18">
        <v>0</v>
      </c>
      <c r="N306" s="18">
        <v>0</v>
      </c>
      <c r="O306" s="18">
        <v>0</v>
      </c>
    </row>
    <row r="307" spans="1:15" x14ac:dyDescent="0.25">
      <c r="A307" s="16">
        <v>430</v>
      </c>
      <c r="B307" s="16" t="s">
        <v>49</v>
      </c>
      <c r="C307" s="16">
        <v>180</v>
      </c>
      <c r="D307" s="16">
        <v>0.2</v>
      </c>
      <c r="E307" s="20">
        <v>0</v>
      </c>
      <c r="F307" s="20">
        <v>15</v>
      </c>
      <c r="G307" s="37">
        <v>60</v>
      </c>
      <c r="H307" s="16">
        <v>5</v>
      </c>
      <c r="I307" s="16">
        <v>4</v>
      </c>
      <c r="J307" s="16">
        <v>8</v>
      </c>
      <c r="K307" s="16">
        <v>1</v>
      </c>
      <c r="L307" s="16">
        <v>0</v>
      </c>
      <c r="M307" s="16">
        <v>0</v>
      </c>
      <c r="N307" s="16">
        <v>0</v>
      </c>
      <c r="O307" s="16">
        <v>0</v>
      </c>
    </row>
    <row r="308" spans="1:15" x14ac:dyDescent="0.25">
      <c r="A308" s="16"/>
      <c r="B308" s="17" t="s">
        <v>35</v>
      </c>
      <c r="C308" s="16" t="s">
        <v>36</v>
      </c>
      <c r="D308" s="16">
        <f>SUM(D302:D307)</f>
        <v>45.63000000000001</v>
      </c>
      <c r="E308" s="16">
        <f t="shared" ref="E308:O308" si="56">SUM(E302:E307)</f>
        <v>42.890000000000008</v>
      </c>
      <c r="F308" s="16">
        <f t="shared" si="56"/>
        <v>100.58</v>
      </c>
      <c r="G308" s="16">
        <f t="shared" si="56"/>
        <v>1025.1599999999999</v>
      </c>
      <c r="H308" s="16">
        <f t="shared" si="56"/>
        <v>143.13</v>
      </c>
      <c r="I308" s="16">
        <f t="shared" si="56"/>
        <v>151.75</v>
      </c>
      <c r="J308" s="16">
        <f t="shared" si="56"/>
        <v>549.52</v>
      </c>
      <c r="K308" s="16">
        <f t="shared" si="56"/>
        <v>9.67</v>
      </c>
      <c r="L308" s="16">
        <f t="shared" si="56"/>
        <v>0.55000000000000004</v>
      </c>
      <c r="M308" s="16">
        <f t="shared" si="56"/>
        <v>23</v>
      </c>
      <c r="N308" s="16">
        <f t="shared" si="56"/>
        <v>0.11000000000000001</v>
      </c>
      <c r="O308" s="16">
        <f t="shared" si="56"/>
        <v>8.9</v>
      </c>
    </row>
    <row r="309" spans="1:15" x14ac:dyDescent="0.25">
      <c r="A309" s="62" t="s">
        <v>50</v>
      </c>
      <c r="B309" s="66"/>
      <c r="C309" s="62"/>
      <c r="D309" s="62">
        <v>29.720000000000002</v>
      </c>
      <c r="E309" s="62">
        <v>23.67</v>
      </c>
      <c r="F309" s="62"/>
      <c r="G309" s="62">
        <v>732.2</v>
      </c>
      <c r="H309" s="62"/>
      <c r="I309" s="62"/>
      <c r="J309" s="62"/>
      <c r="K309" s="62"/>
      <c r="L309" s="62"/>
      <c r="M309" s="62"/>
      <c r="N309" s="62"/>
      <c r="O309" s="62"/>
    </row>
    <row r="310" spans="1:15" ht="22.5" x14ac:dyDescent="0.25">
      <c r="A310" s="19"/>
      <c r="B310" s="43" t="s">
        <v>51</v>
      </c>
      <c r="C310" s="40">
        <v>125</v>
      </c>
      <c r="D310" s="16">
        <v>5.8</v>
      </c>
      <c r="E310" s="16">
        <v>5</v>
      </c>
      <c r="F310" s="16">
        <v>8</v>
      </c>
      <c r="G310" s="19">
        <v>106</v>
      </c>
      <c r="H310" s="16">
        <v>240</v>
      </c>
      <c r="I310" s="18">
        <v>28</v>
      </c>
      <c r="J310" s="18">
        <v>180</v>
      </c>
      <c r="K310" s="18">
        <v>0.2</v>
      </c>
      <c r="L310" s="18">
        <v>0.08</v>
      </c>
      <c r="M310" s="18">
        <v>1.4</v>
      </c>
      <c r="N310" s="18">
        <v>0.04</v>
      </c>
      <c r="O310" s="18">
        <v>0</v>
      </c>
    </row>
    <row r="311" spans="1:15" x14ac:dyDescent="0.25">
      <c r="A311" s="16"/>
      <c r="B311" s="41"/>
      <c r="C311" s="16" t="s">
        <v>36</v>
      </c>
      <c r="D311" s="16">
        <f t="shared" ref="D311:O311" si="57">SUM(D310:D310)</f>
        <v>5.8</v>
      </c>
      <c r="E311" s="16">
        <f t="shared" si="57"/>
        <v>5</v>
      </c>
      <c r="F311" s="16">
        <f t="shared" si="57"/>
        <v>8</v>
      </c>
      <c r="G311" s="16">
        <f t="shared" si="57"/>
        <v>106</v>
      </c>
      <c r="H311" s="16">
        <f t="shared" si="57"/>
        <v>240</v>
      </c>
      <c r="I311" s="16">
        <f t="shared" si="57"/>
        <v>28</v>
      </c>
      <c r="J311" s="16">
        <f t="shared" si="57"/>
        <v>180</v>
      </c>
      <c r="K311" s="16">
        <f t="shared" si="57"/>
        <v>0.2</v>
      </c>
      <c r="L311" s="16">
        <f t="shared" si="57"/>
        <v>0.08</v>
      </c>
      <c r="M311" s="16">
        <f t="shared" si="57"/>
        <v>1.4</v>
      </c>
      <c r="N311" s="16">
        <f t="shared" si="57"/>
        <v>0.04</v>
      </c>
      <c r="O311" s="16">
        <f t="shared" si="57"/>
        <v>0</v>
      </c>
    </row>
    <row r="312" spans="1:15" x14ac:dyDescent="0.25">
      <c r="A312" s="16"/>
      <c r="B312" s="28" t="s">
        <v>80</v>
      </c>
      <c r="C312" s="16"/>
      <c r="D312" s="16">
        <f t="shared" ref="D312:O312" si="58">D311+D308+D300+D296+D284+D287</f>
        <v>113.91000000000001</v>
      </c>
      <c r="E312" s="16">
        <f t="shared" si="58"/>
        <v>110.35000000000001</v>
      </c>
      <c r="F312" s="16">
        <f t="shared" si="58"/>
        <v>406.61000000000007</v>
      </c>
      <c r="G312" s="16">
        <f t="shared" si="58"/>
        <v>3168.7299999999996</v>
      </c>
      <c r="H312" s="16">
        <f t="shared" si="58"/>
        <v>1106.4100000000001</v>
      </c>
      <c r="I312" s="16">
        <f t="shared" si="58"/>
        <v>480.6</v>
      </c>
      <c r="J312" s="16">
        <f t="shared" si="58"/>
        <v>1674.24</v>
      </c>
      <c r="K312" s="16">
        <f t="shared" si="58"/>
        <v>32.4</v>
      </c>
      <c r="L312" s="16">
        <f t="shared" si="58"/>
        <v>1.625</v>
      </c>
      <c r="M312" s="16">
        <f t="shared" si="58"/>
        <v>112.75</v>
      </c>
      <c r="N312" s="16">
        <f t="shared" si="58"/>
        <v>145.14500000000001</v>
      </c>
      <c r="O312" s="16">
        <f t="shared" si="58"/>
        <v>16.239999999999998</v>
      </c>
    </row>
    <row r="314" spans="1:15" x14ac:dyDescent="0.25">
      <c r="A314" s="75" t="s">
        <v>81</v>
      </c>
      <c r="B314" s="75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</row>
    <row r="315" spans="1:15" x14ac:dyDescent="0.25">
      <c r="A315" s="76"/>
      <c r="B315" s="76"/>
      <c r="C315" s="76"/>
      <c r="D315" s="76"/>
      <c r="E315" s="76"/>
      <c r="F315" s="76"/>
      <c r="G315" s="76"/>
      <c r="H315" s="1"/>
      <c r="I315" s="1"/>
      <c r="J315" s="1"/>
      <c r="K315" s="1"/>
      <c r="L315" s="1"/>
      <c r="M315" s="1"/>
      <c r="N315" s="1"/>
      <c r="O315" s="1"/>
    </row>
    <row r="316" spans="1:15" x14ac:dyDescent="0.25">
      <c r="A316" s="79" t="s">
        <v>13</v>
      </c>
      <c r="B316" s="78" t="s">
        <v>14</v>
      </c>
      <c r="C316" s="78" t="s">
        <v>15</v>
      </c>
      <c r="D316" s="78" t="s">
        <v>16</v>
      </c>
      <c r="E316" s="78"/>
      <c r="F316" s="78"/>
      <c r="G316" s="79" t="s">
        <v>17</v>
      </c>
      <c r="H316" s="78" t="s">
        <v>18</v>
      </c>
      <c r="I316" s="78"/>
      <c r="J316" s="78"/>
      <c r="K316" s="78"/>
      <c r="L316" s="78" t="s">
        <v>19</v>
      </c>
      <c r="M316" s="78"/>
      <c r="N316" s="78"/>
      <c r="O316" s="78"/>
    </row>
    <row r="317" spans="1:15" ht="30.75" customHeight="1" x14ac:dyDescent="0.25">
      <c r="A317" s="79"/>
      <c r="B317" s="78"/>
      <c r="C317" s="78"/>
      <c r="D317" s="14" t="s">
        <v>20</v>
      </c>
      <c r="E317" s="14" t="s">
        <v>21</v>
      </c>
      <c r="F317" s="14" t="s">
        <v>22</v>
      </c>
      <c r="G317" s="79"/>
      <c r="H317" s="15" t="s">
        <v>23</v>
      </c>
      <c r="I317" s="15" t="s">
        <v>24</v>
      </c>
      <c r="J317" s="15" t="s">
        <v>25</v>
      </c>
      <c r="K317" s="15" t="s">
        <v>26</v>
      </c>
      <c r="L317" s="15" t="s">
        <v>27</v>
      </c>
      <c r="M317" s="15" t="s">
        <v>28</v>
      </c>
      <c r="N317" s="15" t="s">
        <v>29</v>
      </c>
      <c r="O317" s="15" t="s">
        <v>30</v>
      </c>
    </row>
    <row r="318" spans="1:15" x14ac:dyDescent="0.25">
      <c r="A318" s="62" t="s">
        <v>31</v>
      </c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</row>
    <row r="319" spans="1:15" ht="23.25" x14ac:dyDescent="0.25">
      <c r="A319" s="16">
        <v>189</v>
      </c>
      <c r="B319" s="17" t="s">
        <v>113</v>
      </c>
      <c r="C319" s="16" t="s">
        <v>94</v>
      </c>
      <c r="D319" s="16">
        <v>5.0999999999999996</v>
      </c>
      <c r="E319" s="16">
        <v>7.5</v>
      </c>
      <c r="F319" s="16">
        <v>18.899999999999999</v>
      </c>
      <c r="G319" s="16">
        <v>163</v>
      </c>
      <c r="H319" s="18">
        <v>117</v>
      </c>
      <c r="I319" s="18">
        <v>41</v>
      </c>
      <c r="J319" s="18">
        <v>146</v>
      </c>
      <c r="K319" s="18">
        <v>2</v>
      </c>
      <c r="L319" s="18">
        <v>0.1</v>
      </c>
      <c r="M319" s="18">
        <v>1</v>
      </c>
      <c r="N319" s="18">
        <v>0.04</v>
      </c>
      <c r="O319" s="18">
        <v>0.2</v>
      </c>
    </row>
    <row r="320" spans="1:15" x14ac:dyDescent="0.25">
      <c r="A320" s="44">
        <v>213</v>
      </c>
      <c r="B320" s="46" t="s">
        <v>54</v>
      </c>
      <c r="C320" s="44">
        <v>1</v>
      </c>
      <c r="D320" s="44">
        <v>5.0999999999999996</v>
      </c>
      <c r="E320" s="44">
        <v>4.5999999999999996</v>
      </c>
      <c r="F320" s="44">
        <v>0.3</v>
      </c>
      <c r="G320" s="47">
        <v>63</v>
      </c>
      <c r="H320" s="44">
        <v>22</v>
      </c>
      <c r="I320" s="44">
        <v>5</v>
      </c>
      <c r="J320" s="44">
        <v>77</v>
      </c>
      <c r="K320" s="44">
        <v>1</v>
      </c>
      <c r="L320" s="44">
        <v>0.03</v>
      </c>
      <c r="M320" s="44">
        <v>0</v>
      </c>
      <c r="N320" s="44">
        <v>0.1</v>
      </c>
      <c r="O320" s="44">
        <v>0.2</v>
      </c>
    </row>
    <row r="321" spans="1:15" x14ac:dyDescent="0.25">
      <c r="A321" s="16">
        <v>3</v>
      </c>
      <c r="B321" s="17" t="s">
        <v>32</v>
      </c>
      <c r="C321" s="16" t="s">
        <v>95</v>
      </c>
      <c r="D321" s="16">
        <v>4.5</v>
      </c>
      <c r="E321" s="20">
        <v>4.5</v>
      </c>
      <c r="F321" s="20">
        <v>7.4</v>
      </c>
      <c r="G321" s="21">
        <v>88</v>
      </c>
      <c r="H321" s="22">
        <v>134</v>
      </c>
      <c r="I321" s="22">
        <v>7</v>
      </c>
      <c r="J321" s="22">
        <v>85</v>
      </c>
      <c r="K321" s="22">
        <v>0.3</v>
      </c>
      <c r="L321" s="22">
        <v>0.02</v>
      </c>
      <c r="M321" s="22">
        <v>0</v>
      </c>
      <c r="N321" s="22">
        <v>0.04</v>
      </c>
      <c r="O321" s="22">
        <v>0.3</v>
      </c>
    </row>
    <row r="322" spans="1:15" x14ac:dyDescent="0.25">
      <c r="A322" s="16">
        <v>13</v>
      </c>
      <c r="B322" s="17" t="s">
        <v>33</v>
      </c>
      <c r="C322" s="16">
        <v>10</v>
      </c>
      <c r="D322" s="16">
        <v>0.1</v>
      </c>
      <c r="E322" s="16">
        <v>8.3000000000000007</v>
      </c>
      <c r="F322" s="16">
        <v>0.1</v>
      </c>
      <c r="G322" s="19">
        <v>75</v>
      </c>
      <c r="H322" s="18">
        <v>1</v>
      </c>
      <c r="I322" s="18">
        <v>0</v>
      </c>
      <c r="J322" s="18">
        <v>2</v>
      </c>
      <c r="K322" s="18">
        <v>0</v>
      </c>
      <c r="L322" s="18">
        <v>0</v>
      </c>
      <c r="M322" s="18">
        <v>0</v>
      </c>
      <c r="N322" s="18">
        <v>7.0000000000000007E-2</v>
      </c>
      <c r="O322" s="18">
        <v>0.1</v>
      </c>
    </row>
    <row r="323" spans="1:15" x14ac:dyDescent="0.25">
      <c r="A323" s="16">
        <v>430</v>
      </c>
      <c r="B323" s="16" t="s">
        <v>49</v>
      </c>
      <c r="C323" s="16">
        <v>180</v>
      </c>
      <c r="D323" s="16">
        <v>0.2</v>
      </c>
      <c r="E323" s="20">
        <v>0</v>
      </c>
      <c r="F323" s="20">
        <v>15</v>
      </c>
      <c r="G323" s="37">
        <v>60</v>
      </c>
      <c r="H323" s="16">
        <v>5</v>
      </c>
      <c r="I323" s="16">
        <v>4</v>
      </c>
      <c r="J323" s="16">
        <v>8</v>
      </c>
      <c r="K323" s="16">
        <v>1</v>
      </c>
      <c r="L323" s="16">
        <v>0</v>
      </c>
      <c r="M323" s="16">
        <v>0</v>
      </c>
      <c r="N323" s="16">
        <v>0</v>
      </c>
      <c r="O323" s="16">
        <v>0</v>
      </c>
    </row>
    <row r="324" spans="1:15" x14ac:dyDescent="0.25">
      <c r="A324" s="16"/>
      <c r="B324" s="17" t="s">
        <v>35</v>
      </c>
      <c r="C324" s="16" t="s">
        <v>36</v>
      </c>
      <c r="D324" s="16">
        <f t="shared" ref="D324:O324" si="59">SUM(D319:D323)</f>
        <v>14.999999999999998</v>
      </c>
      <c r="E324" s="16">
        <f t="shared" si="59"/>
        <v>24.900000000000002</v>
      </c>
      <c r="F324" s="16">
        <f t="shared" si="59"/>
        <v>41.7</v>
      </c>
      <c r="G324" s="16">
        <f t="shared" si="59"/>
        <v>449</v>
      </c>
      <c r="H324" s="16">
        <f t="shared" si="59"/>
        <v>279</v>
      </c>
      <c r="I324" s="16">
        <f t="shared" si="59"/>
        <v>57</v>
      </c>
      <c r="J324" s="16">
        <f t="shared" si="59"/>
        <v>318</v>
      </c>
      <c r="K324" s="16">
        <f t="shared" si="59"/>
        <v>4.3</v>
      </c>
      <c r="L324" s="16">
        <f t="shared" si="59"/>
        <v>0.15</v>
      </c>
      <c r="M324" s="16">
        <f t="shared" si="59"/>
        <v>1</v>
      </c>
      <c r="N324" s="16">
        <f t="shared" si="59"/>
        <v>0.25</v>
      </c>
      <c r="O324" s="16">
        <f t="shared" si="59"/>
        <v>0.79999999999999993</v>
      </c>
    </row>
    <row r="325" spans="1:15" x14ac:dyDescent="0.25">
      <c r="A325" s="62" t="s">
        <v>96</v>
      </c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</row>
    <row r="326" spans="1:15" x14ac:dyDescent="0.25">
      <c r="A326" s="34"/>
      <c r="B326" s="35" t="s">
        <v>43</v>
      </c>
      <c r="C326" s="34">
        <v>200</v>
      </c>
      <c r="D326" s="34">
        <v>0.6</v>
      </c>
      <c r="E326" s="34">
        <v>0.2</v>
      </c>
      <c r="F326" s="34">
        <v>29.3</v>
      </c>
      <c r="G326" s="34">
        <v>124</v>
      </c>
      <c r="H326" s="36">
        <v>20</v>
      </c>
      <c r="I326" s="36">
        <v>26</v>
      </c>
      <c r="J326" s="36">
        <v>20</v>
      </c>
      <c r="K326" s="36">
        <v>0.8</v>
      </c>
      <c r="L326" s="36">
        <v>0.01</v>
      </c>
      <c r="M326" s="36">
        <v>0</v>
      </c>
      <c r="N326" s="36">
        <v>0</v>
      </c>
      <c r="O326" s="36">
        <v>0.2</v>
      </c>
    </row>
    <row r="327" spans="1:15" ht="23.25" x14ac:dyDescent="0.25">
      <c r="A327" s="34"/>
      <c r="B327" s="35" t="s">
        <v>104</v>
      </c>
      <c r="C327" s="34">
        <v>30</v>
      </c>
      <c r="D327" s="34">
        <v>1.8</v>
      </c>
      <c r="E327" s="34">
        <v>1.4</v>
      </c>
      <c r="F327" s="34">
        <v>22.5</v>
      </c>
      <c r="G327" s="34">
        <v>109</v>
      </c>
      <c r="H327" s="36">
        <v>3.3</v>
      </c>
      <c r="I327" s="36">
        <v>2.7</v>
      </c>
      <c r="J327" s="36">
        <v>15</v>
      </c>
      <c r="K327" s="36">
        <v>0.24</v>
      </c>
      <c r="L327" s="36">
        <v>2.4E-2</v>
      </c>
      <c r="M327" s="36">
        <v>0</v>
      </c>
      <c r="N327" s="36">
        <v>0</v>
      </c>
      <c r="O327" s="36">
        <v>0.72</v>
      </c>
    </row>
    <row r="328" spans="1:15" x14ac:dyDescent="0.25">
      <c r="A328" s="55"/>
      <c r="B328" s="41"/>
      <c r="C328" s="49" t="s">
        <v>36</v>
      </c>
      <c r="D328" s="49">
        <f>D326+D327</f>
        <v>2.4</v>
      </c>
      <c r="E328" s="49">
        <f t="shared" ref="E328:O328" si="60">E326+E327</f>
        <v>1.5999999999999999</v>
      </c>
      <c r="F328" s="49">
        <f t="shared" si="60"/>
        <v>51.8</v>
      </c>
      <c r="G328" s="49">
        <f t="shared" si="60"/>
        <v>233</v>
      </c>
      <c r="H328" s="49">
        <f t="shared" si="60"/>
        <v>23.3</v>
      </c>
      <c r="I328" s="49">
        <f t="shared" si="60"/>
        <v>28.7</v>
      </c>
      <c r="J328" s="49">
        <f t="shared" si="60"/>
        <v>35</v>
      </c>
      <c r="K328" s="49">
        <f t="shared" si="60"/>
        <v>1.04</v>
      </c>
      <c r="L328" s="49">
        <f t="shared" si="60"/>
        <v>3.4000000000000002E-2</v>
      </c>
      <c r="M328" s="49">
        <f t="shared" si="60"/>
        <v>0</v>
      </c>
      <c r="N328" s="49">
        <f t="shared" si="60"/>
        <v>0</v>
      </c>
      <c r="O328" s="49">
        <f t="shared" si="60"/>
        <v>0.91999999999999993</v>
      </c>
    </row>
    <row r="329" spans="1:15" x14ac:dyDescent="0.25">
      <c r="A329" s="62" t="s">
        <v>37</v>
      </c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</row>
    <row r="330" spans="1:15" x14ac:dyDescent="0.25">
      <c r="A330" s="16"/>
      <c r="B330" s="17" t="s">
        <v>123</v>
      </c>
      <c r="C330" s="16">
        <v>50</v>
      </c>
      <c r="D330" s="16">
        <v>0.9</v>
      </c>
      <c r="E330" s="16">
        <v>0.1</v>
      </c>
      <c r="F330" s="16">
        <v>3.1</v>
      </c>
      <c r="G330" s="16">
        <v>19</v>
      </c>
      <c r="H330" s="18">
        <v>18</v>
      </c>
      <c r="I330" s="18">
        <v>17</v>
      </c>
      <c r="J330" s="18">
        <v>34</v>
      </c>
      <c r="K330" s="18">
        <v>0.7</v>
      </c>
      <c r="L330" s="18">
        <v>0.04</v>
      </c>
      <c r="M330" s="18">
        <v>17</v>
      </c>
      <c r="N330" s="18">
        <v>0.43</v>
      </c>
      <c r="O330" s="18">
        <v>0</v>
      </c>
    </row>
    <row r="331" spans="1:15" ht="34.5" x14ac:dyDescent="0.25">
      <c r="A331" s="16">
        <v>76</v>
      </c>
      <c r="B331" s="17" t="s">
        <v>124</v>
      </c>
      <c r="C331" s="16" t="s">
        <v>111</v>
      </c>
      <c r="D331" s="16">
        <v>6.3</v>
      </c>
      <c r="E331" s="16">
        <v>13.2</v>
      </c>
      <c r="F331" s="16">
        <v>20</v>
      </c>
      <c r="G331" s="19">
        <v>224.6</v>
      </c>
      <c r="H331" s="18">
        <v>51.7</v>
      </c>
      <c r="I331" s="18">
        <v>38.5</v>
      </c>
      <c r="J331" s="18">
        <v>102.6</v>
      </c>
      <c r="K331" s="18">
        <v>1.9</v>
      </c>
      <c r="L331" s="18">
        <v>0.2</v>
      </c>
      <c r="M331" s="18">
        <v>12</v>
      </c>
      <c r="N331" s="18">
        <v>0.2</v>
      </c>
      <c r="O331" s="18">
        <v>0.4</v>
      </c>
    </row>
    <row r="332" spans="1:15" ht="22.5" x14ac:dyDescent="0.25">
      <c r="A332" s="16" t="s">
        <v>39</v>
      </c>
      <c r="B332" s="32" t="s">
        <v>40</v>
      </c>
      <c r="C332" s="16" t="s">
        <v>41</v>
      </c>
      <c r="D332" s="16">
        <v>13.1</v>
      </c>
      <c r="E332" s="16">
        <v>12.6</v>
      </c>
      <c r="F332" s="16">
        <v>14.87</v>
      </c>
      <c r="G332" s="16">
        <v>226</v>
      </c>
      <c r="H332" s="18">
        <v>52</v>
      </c>
      <c r="I332" s="18">
        <v>20</v>
      </c>
      <c r="J332" s="18">
        <v>182</v>
      </c>
      <c r="K332" s="18">
        <v>1.6</v>
      </c>
      <c r="L332" s="18">
        <v>0.1</v>
      </c>
      <c r="M332" s="18">
        <v>0</v>
      </c>
      <c r="N332" s="18">
        <v>0.06</v>
      </c>
      <c r="O332" s="18">
        <v>4.5999999999999996</v>
      </c>
    </row>
    <row r="333" spans="1:15" x14ac:dyDescent="0.25">
      <c r="A333" s="16">
        <v>333</v>
      </c>
      <c r="B333" s="17" t="s">
        <v>59</v>
      </c>
      <c r="C333" s="16">
        <v>200</v>
      </c>
      <c r="D333" s="16">
        <v>3.87</v>
      </c>
      <c r="E333" s="16">
        <v>6.27</v>
      </c>
      <c r="F333" s="16">
        <v>31.33</v>
      </c>
      <c r="G333" s="16">
        <v>197.33</v>
      </c>
      <c r="H333" s="18">
        <v>28</v>
      </c>
      <c r="I333" s="18">
        <v>40</v>
      </c>
      <c r="J333" s="18">
        <v>105.33</v>
      </c>
      <c r="K333" s="18">
        <v>1.6</v>
      </c>
      <c r="L333" s="18">
        <v>0.2</v>
      </c>
      <c r="M333" s="18">
        <v>28</v>
      </c>
      <c r="N333" s="18">
        <v>0.05</v>
      </c>
      <c r="O333" s="18">
        <v>0.27</v>
      </c>
    </row>
    <row r="334" spans="1:15" ht="33.75" x14ac:dyDescent="0.25">
      <c r="A334" s="16"/>
      <c r="B334" s="32" t="s">
        <v>42</v>
      </c>
      <c r="C334" s="16">
        <v>50</v>
      </c>
      <c r="D334" s="16">
        <v>6.73</v>
      </c>
      <c r="E334" s="16">
        <v>0.99</v>
      </c>
      <c r="F334" s="16">
        <v>41.58</v>
      </c>
      <c r="G334" s="16">
        <v>211.86</v>
      </c>
      <c r="H334" s="18">
        <v>36.630000000000003</v>
      </c>
      <c r="I334" s="18">
        <v>54.45</v>
      </c>
      <c r="J334" s="18">
        <v>176.22</v>
      </c>
      <c r="K334" s="18">
        <v>2.67</v>
      </c>
      <c r="L334" s="18">
        <v>0.2</v>
      </c>
      <c r="M334" s="18">
        <v>0</v>
      </c>
      <c r="N334" s="18">
        <v>0</v>
      </c>
      <c r="O334" s="18">
        <v>0</v>
      </c>
    </row>
    <row r="335" spans="1:15" x14ac:dyDescent="0.25">
      <c r="A335" s="16"/>
      <c r="B335" s="32" t="s">
        <v>100</v>
      </c>
      <c r="C335" s="16">
        <v>185</v>
      </c>
      <c r="D335" s="16">
        <v>1</v>
      </c>
      <c r="E335" s="16">
        <v>0</v>
      </c>
      <c r="F335" s="16">
        <v>23.4</v>
      </c>
      <c r="G335" s="25">
        <v>94</v>
      </c>
      <c r="H335" s="18">
        <v>40</v>
      </c>
      <c r="I335" s="18">
        <v>22.5</v>
      </c>
      <c r="J335" s="18">
        <v>27.5</v>
      </c>
      <c r="K335" s="18">
        <v>5.5</v>
      </c>
      <c r="L335" s="18">
        <v>2.5000000000000001E-2</v>
      </c>
      <c r="M335" s="18">
        <v>28.75</v>
      </c>
      <c r="N335" s="18">
        <v>7.4999999999999997E-2</v>
      </c>
      <c r="O335" s="18">
        <v>0</v>
      </c>
    </row>
    <row r="336" spans="1:15" x14ac:dyDescent="0.25">
      <c r="A336" s="16">
        <v>394</v>
      </c>
      <c r="B336" s="17" t="s">
        <v>150</v>
      </c>
      <c r="C336" s="16">
        <v>180</v>
      </c>
      <c r="D336" s="16">
        <v>0.3</v>
      </c>
      <c r="E336" s="16">
        <v>0.1</v>
      </c>
      <c r="F336" s="16">
        <v>28.2</v>
      </c>
      <c r="G336" s="19">
        <v>117</v>
      </c>
      <c r="H336" s="18">
        <v>16</v>
      </c>
      <c r="I336" s="18">
        <v>10</v>
      </c>
      <c r="J336" s="18">
        <v>12</v>
      </c>
      <c r="K336" s="18">
        <v>0.3</v>
      </c>
      <c r="L336" s="18">
        <v>0.01</v>
      </c>
      <c r="M336" s="18">
        <v>2</v>
      </c>
      <c r="N336" s="18">
        <v>0</v>
      </c>
      <c r="O336" s="18">
        <v>0.1</v>
      </c>
    </row>
    <row r="337" spans="1:15" x14ac:dyDescent="0.25">
      <c r="A337" s="16"/>
      <c r="B337" s="17" t="s">
        <v>35</v>
      </c>
      <c r="C337" s="16" t="s">
        <v>36</v>
      </c>
      <c r="D337" s="16">
        <f>SUM(D330:D336)</f>
        <v>32.200000000000003</v>
      </c>
      <c r="E337" s="16">
        <f t="shared" ref="E337:O337" si="61">SUM(E330:E336)</f>
        <v>33.260000000000005</v>
      </c>
      <c r="F337" s="16">
        <f t="shared" si="61"/>
        <v>162.47999999999999</v>
      </c>
      <c r="G337" s="16">
        <f t="shared" si="61"/>
        <v>1089.79</v>
      </c>
      <c r="H337" s="16">
        <f t="shared" si="61"/>
        <v>242.32999999999998</v>
      </c>
      <c r="I337" s="16">
        <f t="shared" si="61"/>
        <v>202.45</v>
      </c>
      <c r="J337" s="16">
        <f t="shared" si="61"/>
        <v>639.65</v>
      </c>
      <c r="K337" s="16">
        <f t="shared" si="61"/>
        <v>14.27</v>
      </c>
      <c r="L337" s="16">
        <f t="shared" si="61"/>
        <v>0.77500000000000002</v>
      </c>
      <c r="M337" s="16">
        <f t="shared" si="61"/>
        <v>87.75</v>
      </c>
      <c r="N337" s="16">
        <f t="shared" si="61"/>
        <v>0.81499999999999995</v>
      </c>
      <c r="O337" s="16">
        <f t="shared" si="61"/>
        <v>5.3699999999999992</v>
      </c>
    </row>
    <row r="338" spans="1:15" x14ac:dyDescent="0.25">
      <c r="A338" s="62" t="s">
        <v>45</v>
      </c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</row>
    <row r="339" spans="1:15" x14ac:dyDescent="0.25">
      <c r="A339" s="48"/>
      <c r="B339" s="39" t="s">
        <v>110</v>
      </c>
      <c r="C339" s="38">
        <v>100</v>
      </c>
      <c r="D339" s="16">
        <v>3.6</v>
      </c>
      <c r="E339" s="16">
        <v>3</v>
      </c>
      <c r="F339" s="16">
        <v>27.2</v>
      </c>
      <c r="G339" s="16">
        <v>152</v>
      </c>
      <c r="H339" s="16">
        <v>9</v>
      </c>
      <c r="I339" s="16">
        <v>5.5</v>
      </c>
      <c r="J339" s="16">
        <v>32</v>
      </c>
      <c r="K339" s="16">
        <v>0.4</v>
      </c>
      <c r="L339" s="16">
        <v>7.0000000000000007E-2</v>
      </c>
      <c r="M339" s="16">
        <v>0</v>
      </c>
      <c r="N339" s="16">
        <v>0.02</v>
      </c>
      <c r="O339" s="16">
        <v>0.5</v>
      </c>
    </row>
    <row r="340" spans="1:15" ht="34.5" x14ac:dyDescent="0.25">
      <c r="A340" s="16"/>
      <c r="B340" s="17" t="s">
        <v>46</v>
      </c>
      <c r="C340" s="16">
        <v>200</v>
      </c>
      <c r="D340" s="16">
        <v>5.6</v>
      </c>
      <c r="E340" s="16">
        <v>6.4</v>
      </c>
      <c r="F340" s="16">
        <v>9.4</v>
      </c>
      <c r="G340" s="16">
        <v>118</v>
      </c>
      <c r="H340" s="16">
        <v>240</v>
      </c>
      <c r="I340" s="16">
        <v>30</v>
      </c>
      <c r="J340" s="16">
        <v>2.8</v>
      </c>
      <c r="K340" s="16">
        <v>3</v>
      </c>
      <c r="L340" s="16">
        <v>0.24</v>
      </c>
      <c r="M340" s="16">
        <v>12</v>
      </c>
      <c r="N340" s="16">
        <v>144</v>
      </c>
      <c r="O340" s="16">
        <v>1.6</v>
      </c>
    </row>
    <row r="341" spans="1:15" x14ac:dyDescent="0.25">
      <c r="A341" s="16"/>
      <c r="B341" s="17"/>
      <c r="C341" s="16" t="s">
        <v>36</v>
      </c>
      <c r="D341" s="16">
        <f>SUM(D339:D340)</f>
        <v>9.1999999999999993</v>
      </c>
      <c r="E341" s="16">
        <f t="shared" ref="E341:O341" si="62">SUM(E339:E340)</f>
        <v>9.4</v>
      </c>
      <c r="F341" s="16">
        <f t="shared" si="62"/>
        <v>36.6</v>
      </c>
      <c r="G341" s="16">
        <f t="shared" si="62"/>
        <v>270</v>
      </c>
      <c r="H341" s="16">
        <f t="shared" si="62"/>
        <v>249</v>
      </c>
      <c r="I341" s="16">
        <f t="shared" si="62"/>
        <v>35.5</v>
      </c>
      <c r="J341" s="16">
        <f t="shared" si="62"/>
        <v>34.799999999999997</v>
      </c>
      <c r="K341" s="16">
        <f t="shared" si="62"/>
        <v>3.4</v>
      </c>
      <c r="L341" s="16">
        <f t="shared" si="62"/>
        <v>0.31</v>
      </c>
      <c r="M341" s="16">
        <f t="shared" si="62"/>
        <v>12</v>
      </c>
      <c r="N341" s="16">
        <f t="shared" si="62"/>
        <v>144.02000000000001</v>
      </c>
      <c r="O341" s="16">
        <f t="shared" si="62"/>
        <v>2.1</v>
      </c>
    </row>
    <row r="342" spans="1:15" x14ac:dyDescent="0.25">
      <c r="A342" s="62" t="s">
        <v>47</v>
      </c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</row>
    <row r="343" spans="1:15" x14ac:dyDescent="0.25">
      <c r="A343" s="16"/>
      <c r="B343" s="32" t="s">
        <v>57</v>
      </c>
      <c r="C343" s="16">
        <v>50</v>
      </c>
      <c r="D343" s="16">
        <v>0.8</v>
      </c>
      <c r="E343" s="16">
        <v>0</v>
      </c>
      <c r="F343" s="16">
        <v>2.5</v>
      </c>
      <c r="G343" s="19">
        <v>14</v>
      </c>
      <c r="H343" s="18">
        <v>23</v>
      </c>
      <c r="I343" s="18">
        <v>14</v>
      </c>
      <c r="J343" s="18">
        <v>42</v>
      </c>
      <c r="K343" s="18">
        <v>0.6</v>
      </c>
      <c r="L343" s="18">
        <v>0.03</v>
      </c>
      <c r="M343" s="18">
        <v>10</v>
      </c>
      <c r="N343" s="18">
        <v>0.06</v>
      </c>
      <c r="O343" s="18">
        <v>0</v>
      </c>
    </row>
    <row r="344" spans="1:15" x14ac:dyDescent="0.25">
      <c r="A344" s="44" t="s">
        <v>92</v>
      </c>
      <c r="B344" s="45" t="s">
        <v>89</v>
      </c>
      <c r="C344" s="44" t="s">
        <v>41</v>
      </c>
      <c r="D344" s="44">
        <v>8.9</v>
      </c>
      <c r="E344" s="44">
        <v>10.4</v>
      </c>
      <c r="F344" s="44">
        <v>6.6</v>
      </c>
      <c r="G344" s="44">
        <v>156</v>
      </c>
      <c r="H344" s="44">
        <v>8</v>
      </c>
      <c r="I344" s="44">
        <v>10</v>
      </c>
      <c r="J344" s="44">
        <v>77</v>
      </c>
      <c r="K344" s="44">
        <v>1</v>
      </c>
      <c r="L344" s="44">
        <v>0.04</v>
      </c>
      <c r="M344" s="44">
        <v>1</v>
      </c>
      <c r="N344" s="44">
        <v>0</v>
      </c>
      <c r="O344" s="44">
        <v>3</v>
      </c>
    </row>
    <row r="345" spans="1:15" ht="23.25" x14ac:dyDescent="0.25">
      <c r="A345" s="44">
        <v>331</v>
      </c>
      <c r="B345" s="46" t="s">
        <v>84</v>
      </c>
      <c r="C345" s="44">
        <v>150</v>
      </c>
      <c r="D345" s="44">
        <v>5.5</v>
      </c>
      <c r="E345" s="44">
        <v>4.8</v>
      </c>
      <c r="F345" s="44">
        <v>31.3</v>
      </c>
      <c r="G345" s="44">
        <v>191</v>
      </c>
      <c r="H345" s="44">
        <v>11</v>
      </c>
      <c r="I345" s="44">
        <v>7</v>
      </c>
      <c r="J345" s="44">
        <v>36</v>
      </c>
      <c r="K345" s="44">
        <v>0.8</v>
      </c>
      <c r="L345" s="44">
        <v>0.06</v>
      </c>
      <c r="M345" s="44">
        <v>0</v>
      </c>
      <c r="N345" s="44">
        <v>0.03</v>
      </c>
      <c r="O345" s="44">
        <v>0.8</v>
      </c>
    </row>
    <row r="346" spans="1:15" ht="34.5" x14ac:dyDescent="0.25">
      <c r="A346" s="16"/>
      <c r="B346" s="17" t="s">
        <v>42</v>
      </c>
      <c r="C346" s="16">
        <v>30</v>
      </c>
      <c r="D346" s="16">
        <v>6.73</v>
      </c>
      <c r="E346" s="16">
        <v>0.99</v>
      </c>
      <c r="F346" s="16">
        <v>41.58</v>
      </c>
      <c r="G346" s="16">
        <v>211.86</v>
      </c>
      <c r="H346" s="18">
        <v>36.630000000000003</v>
      </c>
      <c r="I346" s="18">
        <v>54.45</v>
      </c>
      <c r="J346" s="18">
        <v>176.22</v>
      </c>
      <c r="K346" s="18">
        <v>2.67</v>
      </c>
      <c r="L346" s="18">
        <v>0.2</v>
      </c>
      <c r="M346" s="18">
        <v>0</v>
      </c>
      <c r="N346" s="18">
        <v>0</v>
      </c>
      <c r="O346" s="18">
        <v>0</v>
      </c>
    </row>
    <row r="347" spans="1:15" x14ac:dyDescent="0.25">
      <c r="A347" s="16">
        <v>430</v>
      </c>
      <c r="B347" s="16" t="s">
        <v>49</v>
      </c>
      <c r="C347" s="16">
        <v>180</v>
      </c>
      <c r="D347" s="16">
        <v>0.2</v>
      </c>
      <c r="E347" s="20">
        <v>0</v>
      </c>
      <c r="F347" s="20">
        <v>15</v>
      </c>
      <c r="G347" s="37">
        <v>60</v>
      </c>
      <c r="H347" s="16">
        <v>5</v>
      </c>
      <c r="I347" s="16">
        <v>4</v>
      </c>
      <c r="J347" s="16">
        <v>8</v>
      </c>
      <c r="K347" s="16">
        <v>1</v>
      </c>
      <c r="L347" s="16">
        <v>0</v>
      </c>
      <c r="M347" s="16">
        <v>0</v>
      </c>
      <c r="N347" s="16">
        <v>0</v>
      </c>
      <c r="O347" s="16">
        <v>0</v>
      </c>
    </row>
    <row r="348" spans="1:15" x14ac:dyDescent="0.25">
      <c r="A348" s="16"/>
      <c r="B348" s="17" t="s">
        <v>35</v>
      </c>
      <c r="C348" s="16" t="s">
        <v>36</v>
      </c>
      <c r="D348" s="16">
        <f t="shared" ref="D348:O348" si="63">SUM(D343:D347)</f>
        <v>22.13</v>
      </c>
      <c r="E348" s="16">
        <f t="shared" si="63"/>
        <v>16.189999999999998</v>
      </c>
      <c r="F348" s="16">
        <f t="shared" si="63"/>
        <v>96.97999999999999</v>
      </c>
      <c r="G348" s="16">
        <f t="shared" si="63"/>
        <v>632.86</v>
      </c>
      <c r="H348" s="16">
        <f t="shared" si="63"/>
        <v>83.63</v>
      </c>
      <c r="I348" s="16">
        <f t="shared" si="63"/>
        <v>89.45</v>
      </c>
      <c r="J348" s="16">
        <f t="shared" si="63"/>
        <v>339.22</v>
      </c>
      <c r="K348" s="16">
        <f t="shared" si="63"/>
        <v>6.07</v>
      </c>
      <c r="L348" s="16">
        <f t="shared" si="63"/>
        <v>0.33</v>
      </c>
      <c r="M348" s="16">
        <f t="shared" si="63"/>
        <v>11</v>
      </c>
      <c r="N348" s="16">
        <f t="shared" si="63"/>
        <v>0.09</v>
      </c>
      <c r="O348" s="16">
        <f t="shared" si="63"/>
        <v>3.8</v>
      </c>
    </row>
    <row r="349" spans="1:15" x14ac:dyDescent="0.25">
      <c r="A349" s="62" t="s">
        <v>50</v>
      </c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</row>
    <row r="350" spans="1:15" ht="22.5" x14ac:dyDescent="0.25">
      <c r="A350" s="19"/>
      <c r="B350" s="43" t="s">
        <v>51</v>
      </c>
      <c r="C350" s="40">
        <v>200</v>
      </c>
      <c r="D350" s="16">
        <v>5.8</v>
      </c>
      <c r="E350" s="16">
        <v>5</v>
      </c>
      <c r="F350" s="16">
        <v>8</v>
      </c>
      <c r="G350" s="19">
        <v>106</v>
      </c>
      <c r="H350" s="16">
        <v>240</v>
      </c>
      <c r="I350" s="18">
        <v>28</v>
      </c>
      <c r="J350" s="18">
        <v>180</v>
      </c>
      <c r="K350" s="18">
        <v>0.2</v>
      </c>
      <c r="L350" s="18">
        <v>0.08</v>
      </c>
      <c r="M350" s="18">
        <v>1.4</v>
      </c>
      <c r="N350" s="18">
        <v>0.04</v>
      </c>
      <c r="O350" s="18">
        <v>0</v>
      </c>
    </row>
    <row r="351" spans="1:15" x14ac:dyDescent="0.25">
      <c r="A351" s="16"/>
      <c r="B351" s="17"/>
      <c r="C351" s="16" t="s">
        <v>36</v>
      </c>
      <c r="D351" s="16">
        <f t="shared" ref="D351:O351" si="64">SUM(D350:D350)</f>
        <v>5.8</v>
      </c>
      <c r="E351" s="16">
        <f t="shared" si="64"/>
        <v>5</v>
      </c>
      <c r="F351" s="16">
        <f t="shared" si="64"/>
        <v>8</v>
      </c>
      <c r="G351" s="16">
        <f t="shared" si="64"/>
        <v>106</v>
      </c>
      <c r="H351" s="16">
        <f t="shared" si="64"/>
        <v>240</v>
      </c>
      <c r="I351" s="16">
        <f t="shared" si="64"/>
        <v>28</v>
      </c>
      <c r="J351" s="16">
        <f t="shared" si="64"/>
        <v>180</v>
      </c>
      <c r="K351" s="16">
        <f t="shared" si="64"/>
        <v>0.2</v>
      </c>
      <c r="L351" s="16">
        <f t="shared" si="64"/>
        <v>0.08</v>
      </c>
      <c r="M351" s="16">
        <f t="shared" si="64"/>
        <v>1.4</v>
      </c>
      <c r="N351" s="16">
        <f t="shared" si="64"/>
        <v>0.04</v>
      </c>
      <c r="O351" s="16">
        <f t="shared" si="64"/>
        <v>0</v>
      </c>
    </row>
    <row r="352" spans="1:15" x14ac:dyDescent="0.25">
      <c r="A352" s="16"/>
      <c r="B352" s="28" t="s">
        <v>85</v>
      </c>
      <c r="C352" s="16"/>
      <c r="D352" s="16">
        <f t="shared" ref="D352:O352" si="65">D351+D348+D341+D337+D324+D328</f>
        <v>86.73</v>
      </c>
      <c r="E352" s="16">
        <f t="shared" si="65"/>
        <v>90.35</v>
      </c>
      <c r="F352" s="16">
        <f t="shared" si="65"/>
        <v>397.55999999999995</v>
      </c>
      <c r="G352" s="16">
        <f t="shared" si="65"/>
        <v>2780.65</v>
      </c>
      <c r="H352" s="16">
        <f t="shared" si="65"/>
        <v>1117.26</v>
      </c>
      <c r="I352" s="16">
        <f t="shared" si="65"/>
        <v>441.09999999999997</v>
      </c>
      <c r="J352" s="16">
        <f t="shared" si="65"/>
        <v>1546.67</v>
      </c>
      <c r="K352" s="16">
        <f t="shared" si="65"/>
        <v>29.279999999999998</v>
      </c>
      <c r="L352" s="16">
        <f t="shared" si="65"/>
        <v>1.679</v>
      </c>
      <c r="M352" s="16">
        <f t="shared" si="65"/>
        <v>113.15</v>
      </c>
      <c r="N352" s="16">
        <f t="shared" si="65"/>
        <v>145.215</v>
      </c>
      <c r="O352" s="16">
        <f t="shared" si="65"/>
        <v>12.99</v>
      </c>
    </row>
    <row r="354" spans="1:15" x14ac:dyDescent="0.25">
      <c r="A354" s="75" t="s">
        <v>86</v>
      </c>
      <c r="B354" s="75"/>
      <c r="C354" s="75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</row>
    <row r="355" spans="1:15" x14ac:dyDescent="0.25">
      <c r="A355" s="76"/>
      <c r="B355" s="76"/>
      <c r="C355" s="76"/>
      <c r="D355" s="76"/>
      <c r="E355" s="76"/>
      <c r="F355" s="76"/>
      <c r="G355" s="76"/>
      <c r="H355" s="1"/>
      <c r="I355" s="1"/>
      <c r="J355" s="1"/>
      <c r="K355" s="1"/>
      <c r="L355" s="1"/>
      <c r="M355" s="1"/>
      <c r="N355" s="1"/>
      <c r="O355" s="1"/>
    </row>
    <row r="356" spans="1:15" ht="31.5" customHeight="1" x14ac:dyDescent="0.25">
      <c r="A356" s="79" t="s">
        <v>13</v>
      </c>
      <c r="B356" s="78" t="s">
        <v>14</v>
      </c>
      <c r="C356" s="78" t="s">
        <v>15</v>
      </c>
      <c r="D356" s="78" t="s">
        <v>16</v>
      </c>
      <c r="E356" s="78"/>
      <c r="F356" s="78"/>
      <c r="G356" s="79" t="s">
        <v>17</v>
      </c>
      <c r="H356" s="78" t="s">
        <v>18</v>
      </c>
      <c r="I356" s="78"/>
      <c r="J356" s="78"/>
      <c r="K356" s="78"/>
      <c r="L356" s="78" t="s">
        <v>19</v>
      </c>
      <c r="M356" s="78"/>
      <c r="N356" s="78"/>
      <c r="O356" s="78"/>
    </row>
    <row r="357" spans="1:15" x14ac:dyDescent="0.25">
      <c r="A357" s="79"/>
      <c r="B357" s="78"/>
      <c r="C357" s="78"/>
      <c r="D357" s="14" t="s">
        <v>20</v>
      </c>
      <c r="E357" s="14" t="s">
        <v>21</v>
      </c>
      <c r="F357" s="14" t="s">
        <v>22</v>
      </c>
      <c r="G357" s="79"/>
      <c r="H357" s="15" t="s">
        <v>23</v>
      </c>
      <c r="I357" s="15" t="s">
        <v>24</v>
      </c>
      <c r="J357" s="15" t="s">
        <v>25</v>
      </c>
      <c r="K357" s="15" t="s">
        <v>26</v>
      </c>
      <c r="L357" s="15" t="s">
        <v>27</v>
      </c>
      <c r="M357" s="15" t="s">
        <v>28</v>
      </c>
      <c r="N357" s="15" t="s">
        <v>29</v>
      </c>
      <c r="O357" s="15" t="s">
        <v>30</v>
      </c>
    </row>
    <row r="358" spans="1:15" x14ac:dyDescent="0.25">
      <c r="A358" s="62" t="s">
        <v>31</v>
      </c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</row>
    <row r="359" spans="1:15" ht="23.25" x14ac:dyDescent="0.25">
      <c r="A359" s="16">
        <v>224</v>
      </c>
      <c r="B359" s="17" t="s">
        <v>62</v>
      </c>
      <c r="C359" s="16" t="s">
        <v>102</v>
      </c>
      <c r="D359" s="16">
        <v>24.5</v>
      </c>
      <c r="E359" s="16">
        <v>22.67</v>
      </c>
      <c r="F359" s="16">
        <v>40.33</v>
      </c>
      <c r="G359" s="16">
        <v>486.93</v>
      </c>
      <c r="H359" s="18">
        <v>337.33</v>
      </c>
      <c r="I359" s="18">
        <v>52.8</v>
      </c>
      <c r="J359" s="18">
        <v>469.33</v>
      </c>
      <c r="K359" s="18">
        <v>1.76</v>
      </c>
      <c r="L359" s="18">
        <v>0.12</v>
      </c>
      <c r="M359" s="18">
        <v>0</v>
      </c>
      <c r="N359" s="18">
        <v>0</v>
      </c>
      <c r="O359" s="18">
        <v>1.17</v>
      </c>
    </row>
    <row r="360" spans="1:15" x14ac:dyDescent="0.25">
      <c r="A360" s="44">
        <v>213</v>
      </c>
      <c r="B360" s="46" t="s">
        <v>54</v>
      </c>
      <c r="C360" s="44">
        <v>1</v>
      </c>
      <c r="D360" s="44">
        <v>5.0999999999999996</v>
      </c>
      <c r="E360" s="44">
        <v>4.5999999999999996</v>
      </c>
      <c r="F360" s="44">
        <v>0.3</v>
      </c>
      <c r="G360" s="47">
        <v>63</v>
      </c>
      <c r="H360" s="44">
        <v>22</v>
      </c>
      <c r="I360" s="44">
        <v>5</v>
      </c>
      <c r="J360" s="44">
        <v>77</v>
      </c>
      <c r="K360" s="44">
        <v>1</v>
      </c>
      <c r="L360" s="44">
        <v>0.03</v>
      </c>
      <c r="M360" s="44">
        <v>0</v>
      </c>
      <c r="N360" s="44">
        <v>0.1</v>
      </c>
      <c r="O360" s="44">
        <v>0.2</v>
      </c>
    </row>
    <row r="361" spans="1:15" x14ac:dyDescent="0.25">
      <c r="A361" s="16">
        <v>13</v>
      </c>
      <c r="B361" s="17" t="s">
        <v>33</v>
      </c>
      <c r="C361" s="16">
        <v>10</v>
      </c>
      <c r="D361" s="16">
        <v>0.1</v>
      </c>
      <c r="E361" s="16">
        <v>8.3000000000000007</v>
      </c>
      <c r="F361" s="16">
        <v>0.1</v>
      </c>
      <c r="G361" s="19">
        <v>75</v>
      </c>
      <c r="H361" s="18">
        <v>1</v>
      </c>
      <c r="I361" s="18">
        <v>0</v>
      </c>
      <c r="J361" s="18">
        <v>2</v>
      </c>
      <c r="K361" s="18">
        <v>0</v>
      </c>
      <c r="L361" s="18">
        <v>0</v>
      </c>
      <c r="M361" s="18">
        <v>0</v>
      </c>
      <c r="N361" s="18">
        <v>7.0000000000000007E-2</v>
      </c>
      <c r="O361" s="18">
        <v>0.1</v>
      </c>
    </row>
    <row r="362" spans="1:15" x14ac:dyDescent="0.25">
      <c r="A362" s="16">
        <v>5</v>
      </c>
      <c r="B362" s="17" t="s">
        <v>147</v>
      </c>
      <c r="C362" s="16" t="s">
        <v>97</v>
      </c>
      <c r="D362" s="16">
        <v>4.9000000000000004</v>
      </c>
      <c r="E362" s="20">
        <v>7.4</v>
      </c>
      <c r="F362" s="20">
        <v>7.4</v>
      </c>
      <c r="G362" s="21">
        <v>116</v>
      </c>
      <c r="H362" s="22">
        <v>8</v>
      </c>
      <c r="I362" s="22">
        <v>7</v>
      </c>
      <c r="J362" s="22">
        <v>46</v>
      </c>
      <c r="K362" s="22">
        <v>0.7</v>
      </c>
      <c r="L362" s="22">
        <v>0.04</v>
      </c>
      <c r="M362" s="22">
        <v>0</v>
      </c>
      <c r="N362" s="22">
        <v>0</v>
      </c>
      <c r="O362" s="22">
        <v>0.4</v>
      </c>
    </row>
    <row r="363" spans="1:15" ht="34.5" x14ac:dyDescent="0.25">
      <c r="A363" s="16"/>
      <c r="B363" s="17" t="s">
        <v>34</v>
      </c>
      <c r="C363" s="16">
        <v>25</v>
      </c>
      <c r="D363" s="16">
        <v>4.95</v>
      </c>
      <c r="E363" s="16">
        <v>1.5</v>
      </c>
      <c r="F363" s="16">
        <v>35.549999999999997</v>
      </c>
      <c r="G363" s="16">
        <v>180.87</v>
      </c>
      <c r="H363" s="18">
        <v>18.75</v>
      </c>
      <c r="I363" s="18">
        <v>19.8</v>
      </c>
      <c r="J363" s="18">
        <v>49.2</v>
      </c>
      <c r="K363" s="18">
        <v>1.1299999999999999</v>
      </c>
      <c r="L363" s="18">
        <v>0.11</v>
      </c>
      <c r="M363" s="18">
        <v>0</v>
      </c>
      <c r="N363" s="18">
        <v>0</v>
      </c>
      <c r="O363" s="18">
        <v>1.7</v>
      </c>
    </row>
    <row r="364" spans="1:15" x14ac:dyDescent="0.25">
      <c r="A364" s="16">
        <v>430</v>
      </c>
      <c r="B364" s="16" t="s">
        <v>49</v>
      </c>
      <c r="C364" s="16">
        <v>180</v>
      </c>
      <c r="D364" s="16">
        <v>0.2</v>
      </c>
      <c r="E364" s="20">
        <v>0</v>
      </c>
      <c r="F364" s="20">
        <v>15</v>
      </c>
      <c r="G364" s="37">
        <v>60</v>
      </c>
      <c r="H364" s="16">
        <v>5</v>
      </c>
      <c r="I364" s="16">
        <v>4</v>
      </c>
      <c r="J364" s="16">
        <v>8</v>
      </c>
      <c r="K364" s="16">
        <v>1</v>
      </c>
      <c r="L364" s="16">
        <v>0</v>
      </c>
      <c r="M364" s="16">
        <v>0</v>
      </c>
      <c r="N364" s="16">
        <v>0</v>
      </c>
      <c r="O364" s="16">
        <v>0</v>
      </c>
    </row>
    <row r="365" spans="1:15" x14ac:dyDescent="0.25">
      <c r="A365" s="16"/>
      <c r="B365" s="17" t="s">
        <v>35</v>
      </c>
      <c r="C365" s="16" t="s">
        <v>36</v>
      </c>
      <c r="D365" s="16">
        <f>SUM(D359:D364)</f>
        <v>39.750000000000007</v>
      </c>
      <c r="E365" s="16">
        <f t="shared" ref="E365:N365" si="66">SUM(E359:E364)</f>
        <v>44.470000000000006</v>
      </c>
      <c r="F365" s="16">
        <f t="shared" si="66"/>
        <v>98.679999999999993</v>
      </c>
      <c r="G365" s="16">
        <f t="shared" si="66"/>
        <v>981.80000000000007</v>
      </c>
      <c r="H365" s="16">
        <f t="shared" si="66"/>
        <v>392.08</v>
      </c>
      <c r="I365" s="16">
        <f t="shared" si="66"/>
        <v>88.6</v>
      </c>
      <c r="J365" s="16">
        <f t="shared" si="66"/>
        <v>651.53</v>
      </c>
      <c r="K365" s="16">
        <f t="shared" si="66"/>
        <v>5.59</v>
      </c>
      <c r="L365" s="16">
        <f t="shared" si="66"/>
        <v>0.3</v>
      </c>
      <c r="M365" s="16">
        <f t="shared" si="66"/>
        <v>0</v>
      </c>
      <c r="N365" s="16">
        <f t="shared" si="66"/>
        <v>0.17</v>
      </c>
      <c r="O365" s="16">
        <f t="shared" ref="O365" si="67">SUM(O359:O364)</f>
        <v>3.5700000000000003</v>
      </c>
    </row>
    <row r="366" spans="1:15" x14ac:dyDescent="0.25">
      <c r="A366" s="62" t="s">
        <v>96</v>
      </c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</row>
    <row r="367" spans="1:15" x14ac:dyDescent="0.25">
      <c r="A367" s="34"/>
      <c r="B367" s="35" t="s">
        <v>43</v>
      </c>
      <c r="C367" s="34">
        <v>200</v>
      </c>
      <c r="D367" s="34">
        <v>0.6</v>
      </c>
      <c r="E367" s="34">
        <v>0.2</v>
      </c>
      <c r="F367" s="34">
        <v>29.3</v>
      </c>
      <c r="G367" s="34">
        <v>124</v>
      </c>
      <c r="H367" s="36">
        <v>20</v>
      </c>
      <c r="I367" s="36">
        <v>26</v>
      </c>
      <c r="J367" s="36">
        <v>20</v>
      </c>
      <c r="K367" s="36">
        <v>0.8</v>
      </c>
      <c r="L367" s="36">
        <v>0.01</v>
      </c>
      <c r="M367" s="36">
        <v>0</v>
      </c>
      <c r="N367" s="36">
        <v>0</v>
      </c>
      <c r="O367" s="36">
        <v>0.2</v>
      </c>
    </row>
    <row r="368" spans="1:15" x14ac:dyDescent="0.25">
      <c r="A368" s="27"/>
      <c r="B368" s="17"/>
      <c r="C368" s="16" t="s">
        <v>36</v>
      </c>
      <c r="D368" s="16">
        <f>D367</f>
        <v>0.6</v>
      </c>
      <c r="E368" s="16">
        <f t="shared" ref="E368:O368" si="68">E367</f>
        <v>0.2</v>
      </c>
      <c r="F368" s="16">
        <f t="shared" si="68"/>
        <v>29.3</v>
      </c>
      <c r="G368" s="16">
        <f t="shared" si="68"/>
        <v>124</v>
      </c>
      <c r="H368" s="16">
        <f t="shared" si="68"/>
        <v>20</v>
      </c>
      <c r="I368" s="16">
        <f t="shared" si="68"/>
        <v>26</v>
      </c>
      <c r="J368" s="16">
        <f t="shared" si="68"/>
        <v>20</v>
      </c>
      <c r="K368" s="16">
        <f t="shared" si="68"/>
        <v>0.8</v>
      </c>
      <c r="L368" s="16">
        <f t="shared" si="68"/>
        <v>0.01</v>
      </c>
      <c r="M368" s="16">
        <f t="shared" si="68"/>
        <v>0</v>
      </c>
      <c r="N368" s="16">
        <f t="shared" si="68"/>
        <v>0</v>
      </c>
      <c r="O368" s="16">
        <f t="shared" si="68"/>
        <v>0.2</v>
      </c>
    </row>
    <row r="369" spans="1:15" x14ac:dyDescent="0.25">
      <c r="A369" s="62" t="s">
        <v>37</v>
      </c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</row>
    <row r="370" spans="1:15" x14ac:dyDescent="0.25">
      <c r="A370" s="16"/>
      <c r="B370" s="32" t="s">
        <v>38</v>
      </c>
      <c r="C370" s="16">
        <v>60</v>
      </c>
      <c r="D370" s="16">
        <v>0.6</v>
      </c>
      <c r="E370" s="16">
        <v>0.08</v>
      </c>
      <c r="F370" s="16">
        <v>1.7</v>
      </c>
      <c r="G370" s="16">
        <v>11.2</v>
      </c>
      <c r="H370" s="16">
        <v>21.3</v>
      </c>
      <c r="I370" s="16">
        <v>10.4</v>
      </c>
      <c r="J370" s="16">
        <v>29.8</v>
      </c>
      <c r="K370" s="16">
        <v>0.7</v>
      </c>
      <c r="L370" s="16">
        <v>0.02</v>
      </c>
      <c r="M370" s="16">
        <v>8.5</v>
      </c>
      <c r="N370" s="16">
        <v>0.05</v>
      </c>
      <c r="O370" s="16">
        <v>7.0000000000000007E-2</v>
      </c>
    </row>
    <row r="371" spans="1:15" ht="23.25" x14ac:dyDescent="0.25">
      <c r="A371" s="16">
        <v>84</v>
      </c>
      <c r="B371" s="17" t="s">
        <v>71</v>
      </c>
      <c r="C371" s="16" t="s">
        <v>109</v>
      </c>
      <c r="D371" s="16">
        <v>8</v>
      </c>
      <c r="E371" s="16">
        <v>13.7</v>
      </c>
      <c r="F371" s="16">
        <v>17.5</v>
      </c>
      <c r="G371" s="16">
        <v>199.6</v>
      </c>
      <c r="H371" s="18">
        <v>62.4</v>
      </c>
      <c r="I371" s="18">
        <v>39.1</v>
      </c>
      <c r="J371" s="18">
        <v>115.8</v>
      </c>
      <c r="K371" s="18">
        <v>1.8</v>
      </c>
      <c r="L371" s="18">
        <v>0.1</v>
      </c>
      <c r="M371" s="18">
        <v>14.8</v>
      </c>
      <c r="N371" s="18">
        <v>0.3</v>
      </c>
      <c r="O371" s="18">
        <v>0.5</v>
      </c>
    </row>
    <row r="372" spans="1:15" x14ac:dyDescent="0.25">
      <c r="A372" s="16">
        <v>266</v>
      </c>
      <c r="B372" s="32" t="s">
        <v>120</v>
      </c>
      <c r="C372" s="16">
        <v>150</v>
      </c>
      <c r="D372" s="16">
        <v>20.2</v>
      </c>
      <c r="E372" s="16">
        <v>27.4</v>
      </c>
      <c r="F372" s="16">
        <v>38.799999999999997</v>
      </c>
      <c r="G372" s="16">
        <v>483</v>
      </c>
      <c r="H372" s="18">
        <v>28</v>
      </c>
      <c r="I372" s="18">
        <v>57</v>
      </c>
      <c r="J372" s="18">
        <v>245</v>
      </c>
      <c r="K372" s="18">
        <v>3</v>
      </c>
      <c r="L372" s="18">
        <v>0.08</v>
      </c>
      <c r="M372" s="18">
        <v>1</v>
      </c>
      <c r="N372" s="18">
        <v>0.72</v>
      </c>
      <c r="O372" s="18">
        <v>8</v>
      </c>
    </row>
    <row r="373" spans="1:15" ht="34.5" x14ac:dyDescent="0.25">
      <c r="A373" s="16"/>
      <c r="B373" s="17" t="s">
        <v>42</v>
      </c>
      <c r="C373" s="16">
        <v>50</v>
      </c>
      <c r="D373" s="16">
        <v>6.73</v>
      </c>
      <c r="E373" s="16">
        <v>0.99</v>
      </c>
      <c r="F373" s="16">
        <v>41.58</v>
      </c>
      <c r="G373" s="16">
        <v>211.86</v>
      </c>
      <c r="H373" s="18">
        <v>36.630000000000003</v>
      </c>
      <c r="I373" s="18">
        <v>54.45</v>
      </c>
      <c r="J373" s="18">
        <v>176.22</v>
      </c>
      <c r="K373" s="18">
        <v>2.67</v>
      </c>
      <c r="L373" s="18">
        <v>0.2</v>
      </c>
      <c r="M373" s="18">
        <v>0</v>
      </c>
      <c r="N373" s="18">
        <v>0</v>
      </c>
      <c r="O373" s="18">
        <v>0</v>
      </c>
    </row>
    <row r="374" spans="1:15" x14ac:dyDescent="0.25">
      <c r="A374" s="16"/>
      <c r="B374" s="17" t="s">
        <v>44</v>
      </c>
      <c r="C374" s="16">
        <v>185</v>
      </c>
      <c r="D374" s="16">
        <v>2.25</v>
      </c>
      <c r="E374" s="16">
        <v>0.5</v>
      </c>
      <c r="F374" s="16">
        <v>20.25</v>
      </c>
      <c r="G374" s="25">
        <v>90</v>
      </c>
      <c r="H374" s="18">
        <v>85</v>
      </c>
      <c r="I374" s="18">
        <v>32.5</v>
      </c>
      <c r="J374" s="18">
        <v>57.5</v>
      </c>
      <c r="K374" s="18">
        <v>0.75</v>
      </c>
      <c r="L374" s="18">
        <v>0.1</v>
      </c>
      <c r="M374" s="18">
        <v>150</v>
      </c>
      <c r="N374" s="18">
        <v>0.125</v>
      </c>
      <c r="O374" s="18">
        <v>0</v>
      </c>
    </row>
    <row r="375" spans="1:15" x14ac:dyDescent="0.25">
      <c r="A375" s="16">
        <v>401</v>
      </c>
      <c r="B375" s="16" t="s">
        <v>151</v>
      </c>
      <c r="C375" s="16">
        <v>180</v>
      </c>
      <c r="D375" s="16">
        <v>0.5</v>
      </c>
      <c r="E375" s="20">
        <v>0.1</v>
      </c>
      <c r="F375" s="20">
        <v>28.1</v>
      </c>
      <c r="G375" s="37">
        <v>116</v>
      </c>
      <c r="H375" s="16">
        <v>16</v>
      </c>
      <c r="I375" s="16">
        <v>8</v>
      </c>
      <c r="J375" s="16">
        <v>26</v>
      </c>
      <c r="K375" s="16">
        <v>0.6</v>
      </c>
      <c r="L375" s="16">
        <v>0.03</v>
      </c>
      <c r="M375" s="16">
        <v>0</v>
      </c>
      <c r="N375" s="16">
        <v>0</v>
      </c>
      <c r="O375" s="16">
        <v>0.1</v>
      </c>
    </row>
    <row r="376" spans="1:15" x14ac:dyDescent="0.25">
      <c r="A376" s="27"/>
      <c r="B376" s="17" t="s">
        <v>35</v>
      </c>
      <c r="C376" s="16" t="s">
        <v>36</v>
      </c>
      <c r="D376" s="16">
        <f t="shared" ref="D376:O376" si="69">SUM(D370:D375)</f>
        <v>38.28</v>
      </c>
      <c r="E376" s="16">
        <f t="shared" si="69"/>
        <v>42.77</v>
      </c>
      <c r="F376" s="16">
        <f t="shared" si="69"/>
        <v>147.93</v>
      </c>
      <c r="G376" s="16">
        <f t="shared" si="69"/>
        <v>1111.6599999999999</v>
      </c>
      <c r="H376" s="16">
        <f t="shared" si="69"/>
        <v>249.33</v>
      </c>
      <c r="I376" s="16">
        <f t="shared" si="69"/>
        <v>201.45</v>
      </c>
      <c r="J376" s="16">
        <f t="shared" si="69"/>
        <v>650.32000000000005</v>
      </c>
      <c r="K376" s="16">
        <f t="shared" si="69"/>
        <v>9.52</v>
      </c>
      <c r="L376" s="16">
        <f t="shared" si="69"/>
        <v>0.53</v>
      </c>
      <c r="M376" s="16">
        <f t="shared" si="69"/>
        <v>174.3</v>
      </c>
      <c r="N376" s="16">
        <f t="shared" si="69"/>
        <v>1.1949999999999998</v>
      </c>
      <c r="O376" s="16">
        <f t="shared" si="69"/>
        <v>8.67</v>
      </c>
    </row>
    <row r="377" spans="1:15" x14ac:dyDescent="0.25">
      <c r="A377" s="62" t="s">
        <v>45</v>
      </c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</row>
    <row r="378" spans="1:15" x14ac:dyDescent="0.25">
      <c r="A378" s="48"/>
      <c r="B378" s="39" t="s">
        <v>110</v>
      </c>
      <c r="C378" s="38">
        <v>100</v>
      </c>
      <c r="D378" s="16">
        <v>3.6</v>
      </c>
      <c r="E378" s="16">
        <v>3</v>
      </c>
      <c r="F378" s="16">
        <v>27.2</v>
      </c>
      <c r="G378" s="16">
        <v>152</v>
      </c>
      <c r="H378" s="16">
        <v>9</v>
      </c>
      <c r="I378" s="16">
        <v>5.5</v>
      </c>
      <c r="J378" s="16">
        <v>32</v>
      </c>
      <c r="K378" s="16">
        <v>0.4</v>
      </c>
      <c r="L378" s="16">
        <v>7.0000000000000007E-2</v>
      </c>
      <c r="M378" s="16">
        <v>0</v>
      </c>
      <c r="N378" s="16">
        <v>0.02</v>
      </c>
      <c r="O378" s="16">
        <v>0.5</v>
      </c>
    </row>
    <row r="379" spans="1:15" ht="34.5" x14ac:dyDescent="0.25">
      <c r="A379" s="16"/>
      <c r="B379" s="17" t="s">
        <v>46</v>
      </c>
      <c r="C379" s="16">
        <v>200</v>
      </c>
      <c r="D379" s="16">
        <v>5.6</v>
      </c>
      <c r="E379" s="16">
        <v>6.4</v>
      </c>
      <c r="F379" s="16">
        <v>9.4</v>
      </c>
      <c r="G379" s="16">
        <v>118</v>
      </c>
      <c r="H379" s="16">
        <v>240</v>
      </c>
      <c r="I379" s="16">
        <v>30</v>
      </c>
      <c r="J379" s="16">
        <v>2.8</v>
      </c>
      <c r="K379" s="16">
        <v>3</v>
      </c>
      <c r="L379" s="16">
        <v>0.24</v>
      </c>
      <c r="M379" s="16">
        <v>12</v>
      </c>
      <c r="N379" s="16">
        <v>144</v>
      </c>
      <c r="O379" s="16">
        <v>1.6</v>
      </c>
    </row>
    <row r="380" spans="1:15" x14ac:dyDescent="0.25">
      <c r="A380" s="27"/>
      <c r="B380" s="17" t="s">
        <v>35</v>
      </c>
      <c r="C380" s="16" t="s">
        <v>36</v>
      </c>
      <c r="D380" s="16">
        <f>SUM(D378:D379)</f>
        <v>9.1999999999999993</v>
      </c>
      <c r="E380" s="16">
        <f t="shared" ref="E380:O380" si="70">SUM(E378:E379)</f>
        <v>9.4</v>
      </c>
      <c r="F380" s="16">
        <f t="shared" si="70"/>
        <v>36.6</v>
      </c>
      <c r="G380" s="16">
        <f t="shared" si="70"/>
        <v>270</v>
      </c>
      <c r="H380" s="16">
        <f t="shared" si="70"/>
        <v>249</v>
      </c>
      <c r="I380" s="16">
        <f t="shared" si="70"/>
        <v>35.5</v>
      </c>
      <c r="J380" s="16">
        <f t="shared" si="70"/>
        <v>34.799999999999997</v>
      </c>
      <c r="K380" s="16">
        <f t="shared" si="70"/>
        <v>3.4</v>
      </c>
      <c r="L380" s="16">
        <f t="shared" si="70"/>
        <v>0.31</v>
      </c>
      <c r="M380" s="16">
        <f t="shared" si="70"/>
        <v>12</v>
      </c>
      <c r="N380" s="16">
        <f t="shared" si="70"/>
        <v>144.02000000000001</v>
      </c>
      <c r="O380" s="16">
        <f t="shared" si="70"/>
        <v>2.1</v>
      </c>
    </row>
    <row r="381" spans="1:15" x14ac:dyDescent="0.25">
      <c r="A381" s="62" t="s">
        <v>47</v>
      </c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</row>
    <row r="382" spans="1:15" x14ac:dyDescent="0.25">
      <c r="A382" s="16"/>
      <c r="B382" s="17" t="s">
        <v>57</v>
      </c>
      <c r="C382" s="16">
        <v>50</v>
      </c>
      <c r="D382" s="16">
        <v>0.8</v>
      </c>
      <c r="E382" s="16">
        <v>0</v>
      </c>
      <c r="F382" s="16">
        <v>2.5</v>
      </c>
      <c r="G382" s="19">
        <v>14</v>
      </c>
      <c r="H382" s="18">
        <v>23</v>
      </c>
      <c r="I382" s="18">
        <v>14</v>
      </c>
      <c r="J382" s="18">
        <v>42</v>
      </c>
      <c r="K382" s="18">
        <v>0.6</v>
      </c>
      <c r="L382" s="18">
        <v>0.03</v>
      </c>
      <c r="M382" s="18">
        <v>10</v>
      </c>
      <c r="N382" s="18">
        <v>0.06</v>
      </c>
      <c r="O382" s="18">
        <v>0</v>
      </c>
    </row>
    <row r="383" spans="1:15" ht="22.5" x14ac:dyDescent="0.25">
      <c r="A383" s="16" t="s">
        <v>82</v>
      </c>
      <c r="B383" s="32" t="s">
        <v>83</v>
      </c>
      <c r="C383" s="16" t="s">
        <v>41</v>
      </c>
      <c r="D383" s="16">
        <v>18</v>
      </c>
      <c r="E383" s="16">
        <v>16.559999999999999</v>
      </c>
      <c r="F383" s="16">
        <v>4.32</v>
      </c>
      <c r="G383" s="16">
        <v>236.4</v>
      </c>
      <c r="H383" s="18">
        <v>49.2</v>
      </c>
      <c r="I383" s="18">
        <v>25.2</v>
      </c>
      <c r="J383" s="18">
        <v>193.2</v>
      </c>
      <c r="K383" s="18">
        <v>1.2</v>
      </c>
      <c r="L383" s="18">
        <v>0.06</v>
      </c>
      <c r="M383" s="18">
        <v>9.6</v>
      </c>
      <c r="N383" s="18">
        <v>7.1999999999999995E-2</v>
      </c>
      <c r="O383" s="18">
        <v>3.72</v>
      </c>
    </row>
    <row r="384" spans="1:15" x14ac:dyDescent="0.25">
      <c r="A384" s="16">
        <v>323</v>
      </c>
      <c r="B384" s="32" t="s">
        <v>48</v>
      </c>
      <c r="C384" s="16">
        <v>150</v>
      </c>
      <c r="D384" s="16">
        <v>4.32</v>
      </c>
      <c r="E384" s="16">
        <v>5.52</v>
      </c>
      <c r="F384" s="16">
        <v>45.24</v>
      </c>
      <c r="G384" s="16">
        <v>247.2</v>
      </c>
      <c r="H384" s="18">
        <v>13.2</v>
      </c>
      <c r="I384" s="18">
        <v>31.2</v>
      </c>
      <c r="J384" s="18">
        <v>93.6</v>
      </c>
      <c r="K384" s="18">
        <v>0.72</v>
      </c>
      <c r="L384" s="18">
        <v>0.04</v>
      </c>
      <c r="M384" s="18">
        <v>0</v>
      </c>
      <c r="N384" s="18">
        <v>0.04</v>
      </c>
      <c r="O384" s="18">
        <v>0.04</v>
      </c>
    </row>
    <row r="385" spans="1:15" ht="34.5" x14ac:dyDescent="0.25">
      <c r="A385" s="16"/>
      <c r="B385" s="17" t="s">
        <v>42</v>
      </c>
      <c r="C385" s="16">
        <v>30</v>
      </c>
      <c r="D385" s="16">
        <v>6.73</v>
      </c>
      <c r="E385" s="16">
        <v>0.99</v>
      </c>
      <c r="F385" s="16">
        <v>41.58</v>
      </c>
      <c r="G385" s="16">
        <v>211.86</v>
      </c>
      <c r="H385" s="18">
        <v>36.630000000000003</v>
      </c>
      <c r="I385" s="18">
        <v>54.45</v>
      </c>
      <c r="J385" s="18">
        <v>176.22</v>
      </c>
      <c r="K385" s="18">
        <v>2.67</v>
      </c>
      <c r="L385" s="18">
        <v>0.2</v>
      </c>
      <c r="M385" s="18">
        <v>0</v>
      </c>
      <c r="N385" s="18">
        <v>0</v>
      </c>
      <c r="O385" s="18">
        <v>0</v>
      </c>
    </row>
    <row r="386" spans="1:15" x14ac:dyDescent="0.25">
      <c r="A386" s="16">
        <v>430</v>
      </c>
      <c r="B386" s="16" t="s">
        <v>49</v>
      </c>
      <c r="C386" s="16">
        <v>180</v>
      </c>
      <c r="D386" s="16">
        <v>0.2</v>
      </c>
      <c r="E386" s="20">
        <v>0</v>
      </c>
      <c r="F386" s="20">
        <v>15</v>
      </c>
      <c r="G386" s="37">
        <v>60</v>
      </c>
      <c r="H386" s="16">
        <v>5</v>
      </c>
      <c r="I386" s="16">
        <v>4</v>
      </c>
      <c r="J386" s="16">
        <v>8</v>
      </c>
      <c r="K386" s="16">
        <v>1</v>
      </c>
      <c r="L386" s="16">
        <v>0</v>
      </c>
      <c r="M386" s="16">
        <v>0</v>
      </c>
      <c r="N386" s="16">
        <v>0</v>
      </c>
      <c r="O386" s="16">
        <v>0</v>
      </c>
    </row>
    <row r="387" spans="1:15" x14ac:dyDescent="0.25">
      <c r="A387" s="16"/>
      <c r="B387" s="17" t="s">
        <v>35</v>
      </c>
      <c r="C387" s="16" t="s">
        <v>36</v>
      </c>
      <c r="D387" s="16">
        <f>SUM(D382:D386)</f>
        <v>30.05</v>
      </c>
      <c r="E387" s="16">
        <f t="shared" ref="E387:O387" si="71">SUM(E382:E386)</f>
        <v>23.069999999999997</v>
      </c>
      <c r="F387" s="16">
        <f t="shared" si="71"/>
        <v>108.64</v>
      </c>
      <c r="G387" s="16">
        <f t="shared" si="71"/>
        <v>769.46</v>
      </c>
      <c r="H387" s="16">
        <f t="shared" si="71"/>
        <v>127.03</v>
      </c>
      <c r="I387" s="16">
        <f t="shared" si="71"/>
        <v>128.85000000000002</v>
      </c>
      <c r="J387" s="16">
        <f t="shared" si="71"/>
        <v>513.02</v>
      </c>
      <c r="K387" s="16">
        <f t="shared" si="71"/>
        <v>6.1899999999999995</v>
      </c>
      <c r="L387" s="16">
        <f t="shared" si="71"/>
        <v>0.33</v>
      </c>
      <c r="M387" s="16">
        <f t="shared" si="71"/>
        <v>19.600000000000001</v>
      </c>
      <c r="N387" s="16">
        <f t="shared" si="71"/>
        <v>0.17200000000000001</v>
      </c>
      <c r="O387" s="16">
        <f t="shared" si="71"/>
        <v>3.7600000000000002</v>
      </c>
    </row>
    <row r="388" spans="1:15" x14ac:dyDescent="0.25">
      <c r="A388" s="62" t="s">
        <v>50</v>
      </c>
      <c r="B388" s="66"/>
      <c r="C388" s="66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</row>
    <row r="389" spans="1:15" ht="22.5" x14ac:dyDescent="0.25">
      <c r="A389" s="26"/>
      <c r="B389" s="43" t="s">
        <v>51</v>
      </c>
      <c r="C389" s="34">
        <v>125</v>
      </c>
      <c r="D389" s="40">
        <v>5.8</v>
      </c>
      <c r="E389" s="16">
        <v>5</v>
      </c>
      <c r="F389" s="16">
        <v>8</v>
      </c>
      <c r="G389" s="19">
        <v>106</v>
      </c>
      <c r="H389" s="16">
        <v>240</v>
      </c>
      <c r="I389" s="18">
        <v>28</v>
      </c>
      <c r="J389" s="18">
        <v>180</v>
      </c>
      <c r="K389" s="18">
        <v>0.2</v>
      </c>
      <c r="L389" s="18">
        <v>0.08</v>
      </c>
      <c r="M389" s="18">
        <v>1.4</v>
      </c>
      <c r="N389" s="18">
        <v>0.04</v>
      </c>
      <c r="O389" s="18">
        <v>0</v>
      </c>
    </row>
    <row r="390" spans="1:15" x14ac:dyDescent="0.25">
      <c r="A390" s="49"/>
      <c r="B390" s="41"/>
      <c r="C390" s="49" t="s">
        <v>36</v>
      </c>
      <c r="D390" s="16">
        <f t="shared" ref="D390:O390" si="72">SUM(D389:D389)</f>
        <v>5.8</v>
      </c>
      <c r="E390" s="16">
        <f t="shared" si="72"/>
        <v>5</v>
      </c>
      <c r="F390" s="16">
        <f t="shared" si="72"/>
        <v>8</v>
      </c>
      <c r="G390" s="16">
        <f t="shared" si="72"/>
        <v>106</v>
      </c>
      <c r="H390" s="16">
        <f t="shared" si="72"/>
        <v>240</v>
      </c>
      <c r="I390" s="16">
        <f t="shared" si="72"/>
        <v>28</v>
      </c>
      <c r="J390" s="16">
        <f t="shared" si="72"/>
        <v>180</v>
      </c>
      <c r="K390" s="16">
        <f t="shared" si="72"/>
        <v>0.2</v>
      </c>
      <c r="L390" s="16">
        <f t="shared" si="72"/>
        <v>0.08</v>
      </c>
      <c r="M390" s="16">
        <f t="shared" si="72"/>
        <v>1.4</v>
      </c>
      <c r="N390" s="16">
        <f t="shared" si="72"/>
        <v>0.04</v>
      </c>
      <c r="O390" s="16">
        <f t="shared" si="72"/>
        <v>0</v>
      </c>
    </row>
    <row r="391" spans="1:15" x14ac:dyDescent="0.25">
      <c r="A391" s="16"/>
      <c r="B391" s="28" t="s">
        <v>87</v>
      </c>
      <c r="C391" s="16"/>
      <c r="D391" s="16">
        <f t="shared" ref="D391:O391" si="73">D390+D387+D380+D376+D365+D368</f>
        <v>123.68</v>
      </c>
      <c r="E391" s="16">
        <f t="shared" si="73"/>
        <v>124.91000000000001</v>
      </c>
      <c r="F391" s="16">
        <f t="shared" si="73"/>
        <v>429.15000000000003</v>
      </c>
      <c r="G391" s="16">
        <f t="shared" si="73"/>
        <v>3362.92</v>
      </c>
      <c r="H391" s="16">
        <f t="shared" si="73"/>
        <v>1277.44</v>
      </c>
      <c r="I391" s="16">
        <f t="shared" si="73"/>
        <v>508.4</v>
      </c>
      <c r="J391" s="16">
        <f t="shared" si="73"/>
        <v>2049.67</v>
      </c>
      <c r="K391" s="16">
        <f t="shared" si="73"/>
        <v>25.7</v>
      </c>
      <c r="L391" s="16">
        <f t="shared" si="73"/>
        <v>1.56</v>
      </c>
      <c r="M391" s="16">
        <f t="shared" si="73"/>
        <v>207.3</v>
      </c>
      <c r="N391" s="16">
        <f t="shared" si="73"/>
        <v>145.59699999999998</v>
      </c>
      <c r="O391" s="16">
        <f t="shared" si="73"/>
        <v>18.3</v>
      </c>
    </row>
    <row r="393" spans="1:15" x14ac:dyDescent="0.25">
      <c r="A393" s="75" t="s">
        <v>88</v>
      </c>
      <c r="B393" s="75"/>
      <c r="C393" s="75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</row>
    <row r="394" spans="1:15" x14ac:dyDescent="0.25">
      <c r="A394" s="76"/>
      <c r="B394" s="76"/>
      <c r="C394" s="76"/>
      <c r="D394" s="76"/>
      <c r="E394" s="76"/>
      <c r="F394" s="76"/>
      <c r="G394" s="76"/>
      <c r="H394" s="1"/>
      <c r="I394" s="1"/>
      <c r="J394" s="1"/>
      <c r="K394" s="1"/>
      <c r="L394" s="1"/>
      <c r="M394" s="1"/>
      <c r="N394" s="1"/>
      <c r="O394" s="1"/>
    </row>
    <row r="395" spans="1:15" ht="29.25" customHeight="1" x14ac:dyDescent="0.25">
      <c r="A395" s="79" t="s">
        <v>13</v>
      </c>
      <c r="B395" s="78" t="s">
        <v>14</v>
      </c>
      <c r="C395" s="78" t="s">
        <v>15</v>
      </c>
      <c r="D395" s="78" t="s">
        <v>16</v>
      </c>
      <c r="E395" s="78"/>
      <c r="F395" s="78"/>
      <c r="G395" s="79" t="s">
        <v>17</v>
      </c>
      <c r="H395" s="78" t="s">
        <v>18</v>
      </c>
      <c r="I395" s="78"/>
      <c r="J395" s="78"/>
      <c r="K395" s="78"/>
      <c r="L395" s="78" t="s">
        <v>19</v>
      </c>
      <c r="M395" s="78"/>
      <c r="N395" s="78"/>
      <c r="O395" s="78"/>
    </row>
    <row r="396" spans="1:15" x14ac:dyDescent="0.25">
      <c r="A396" s="79"/>
      <c r="B396" s="78"/>
      <c r="C396" s="78"/>
      <c r="D396" s="14" t="s">
        <v>20</v>
      </c>
      <c r="E396" s="14" t="s">
        <v>21</v>
      </c>
      <c r="F396" s="14" t="s">
        <v>22</v>
      </c>
      <c r="G396" s="79"/>
      <c r="H396" s="15" t="s">
        <v>23</v>
      </c>
      <c r="I396" s="15" t="s">
        <v>24</v>
      </c>
      <c r="J396" s="15" t="s">
        <v>25</v>
      </c>
      <c r="K396" s="15" t="s">
        <v>26</v>
      </c>
      <c r="L396" s="15" t="s">
        <v>27</v>
      </c>
      <c r="M396" s="15" t="s">
        <v>28</v>
      </c>
      <c r="N396" s="15" t="s">
        <v>29</v>
      </c>
      <c r="O396" s="15" t="s">
        <v>30</v>
      </c>
    </row>
    <row r="397" spans="1:15" x14ac:dyDescent="0.25">
      <c r="A397" s="62" t="s">
        <v>31</v>
      </c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</row>
    <row r="398" spans="1:15" ht="22.5" x14ac:dyDescent="0.25">
      <c r="A398" s="16">
        <v>189</v>
      </c>
      <c r="B398" s="32" t="s">
        <v>106</v>
      </c>
      <c r="C398" s="16" t="s">
        <v>94</v>
      </c>
      <c r="D398" s="16">
        <v>5.6</v>
      </c>
      <c r="E398" s="16">
        <v>6.9</v>
      </c>
      <c r="F398" s="16">
        <v>24.4</v>
      </c>
      <c r="G398" s="16">
        <v>183</v>
      </c>
      <c r="H398" s="18">
        <v>110</v>
      </c>
      <c r="I398" s="18">
        <v>36</v>
      </c>
      <c r="J398" s="18">
        <v>138</v>
      </c>
      <c r="K398" s="18">
        <v>2</v>
      </c>
      <c r="L398" s="18">
        <v>0.12</v>
      </c>
      <c r="M398" s="18">
        <v>1</v>
      </c>
      <c r="N398" s="18" t="s">
        <v>107</v>
      </c>
      <c r="O398" s="18">
        <v>0.1</v>
      </c>
    </row>
    <row r="399" spans="1:15" x14ac:dyDescent="0.25">
      <c r="A399" s="44">
        <v>213</v>
      </c>
      <c r="B399" s="46" t="s">
        <v>54</v>
      </c>
      <c r="C399" s="44">
        <v>1</v>
      </c>
      <c r="D399" s="44">
        <v>5.0999999999999996</v>
      </c>
      <c r="E399" s="44">
        <v>4.5999999999999996</v>
      </c>
      <c r="F399" s="44">
        <v>0.3</v>
      </c>
      <c r="G399" s="47">
        <v>63</v>
      </c>
      <c r="H399" s="44">
        <v>22</v>
      </c>
      <c r="I399" s="44">
        <v>5</v>
      </c>
      <c r="J399" s="44">
        <v>77</v>
      </c>
      <c r="K399" s="44">
        <v>1</v>
      </c>
      <c r="L399" s="44">
        <v>0.03</v>
      </c>
      <c r="M399" s="44">
        <v>0</v>
      </c>
      <c r="N399" s="44">
        <v>0.1</v>
      </c>
      <c r="O399" s="44">
        <v>0.2</v>
      </c>
    </row>
    <row r="400" spans="1:15" x14ac:dyDescent="0.25">
      <c r="A400" s="16">
        <v>3</v>
      </c>
      <c r="B400" s="17" t="s">
        <v>32</v>
      </c>
      <c r="C400" s="16" t="s">
        <v>95</v>
      </c>
      <c r="D400" s="16">
        <v>4.5</v>
      </c>
      <c r="E400" s="20">
        <v>4.5</v>
      </c>
      <c r="F400" s="20">
        <v>7.4</v>
      </c>
      <c r="G400" s="21">
        <v>88</v>
      </c>
      <c r="H400" s="22">
        <v>134</v>
      </c>
      <c r="I400" s="22">
        <v>7</v>
      </c>
      <c r="J400" s="22">
        <v>85</v>
      </c>
      <c r="K400" s="22">
        <v>0.3</v>
      </c>
      <c r="L400" s="22">
        <v>0.02</v>
      </c>
      <c r="M400" s="22">
        <v>0</v>
      </c>
      <c r="N400" s="22">
        <v>0.04</v>
      </c>
      <c r="O400" s="22">
        <v>0.3</v>
      </c>
    </row>
    <row r="401" spans="1:15" x14ac:dyDescent="0.25">
      <c r="A401" s="16">
        <v>13</v>
      </c>
      <c r="B401" s="32" t="s">
        <v>33</v>
      </c>
      <c r="C401" s="16">
        <v>10</v>
      </c>
      <c r="D401" s="16">
        <v>0.1</v>
      </c>
      <c r="E401" s="16">
        <v>8.3000000000000007</v>
      </c>
      <c r="F401" s="16">
        <v>0.1</v>
      </c>
      <c r="G401" s="19">
        <v>75</v>
      </c>
      <c r="H401" s="18">
        <v>1</v>
      </c>
      <c r="I401" s="18">
        <v>0</v>
      </c>
      <c r="J401" s="18">
        <v>2</v>
      </c>
      <c r="K401" s="18">
        <v>0</v>
      </c>
      <c r="L401" s="18">
        <v>0</v>
      </c>
      <c r="M401" s="18">
        <v>0</v>
      </c>
      <c r="N401" s="18">
        <v>7.0000000000000007E-2</v>
      </c>
      <c r="O401" s="18">
        <v>0.1</v>
      </c>
    </row>
    <row r="402" spans="1:15" ht="33.75" x14ac:dyDescent="0.25">
      <c r="A402" s="16"/>
      <c r="B402" s="32" t="s">
        <v>34</v>
      </c>
      <c r="C402" s="16">
        <v>25</v>
      </c>
      <c r="D402" s="16">
        <v>4.95</v>
      </c>
      <c r="E402" s="16">
        <v>1.5</v>
      </c>
      <c r="F402" s="16">
        <v>35.549999999999997</v>
      </c>
      <c r="G402" s="16">
        <v>180.87</v>
      </c>
      <c r="H402" s="18">
        <v>18.75</v>
      </c>
      <c r="I402" s="18">
        <v>19.8</v>
      </c>
      <c r="J402" s="18">
        <v>49.2</v>
      </c>
      <c r="K402" s="18">
        <v>1.1299999999999999</v>
      </c>
      <c r="L402" s="18">
        <v>0.11</v>
      </c>
      <c r="M402" s="18">
        <v>0</v>
      </c>
      <c r="N402" s="18">
        <v>0</v>
      </c>
      <c r="O402" s="18">
        <v>1.7</v>
      </c>
    </row>
    <row r="403" spans="1:15" x14ac:dyDescent="0.25">
      <c r="A403" s="16">
        <v>430</v>
      </c>
      <c r="B403" s="16" t="s">
        <v>49</v>
      </c>
      <c r="C403" s="16">
        <v>180</v>
      </c>
      <c r="D403" s="16">
        <v>0.2</v>
      </c>
      <c r="E403" s="20">
        <v>0</v>
      </c>
      <c r="F403" s="20">
        <v>15</v>
      </c>
      <c r="G403" s="37">
        <v>60</v>
      </c>
      <c r="H403" s="16">
        <v>5</v>
      </c>
      <c r="I403" s="16">
        <v>4</v>
      </c>
      <c r="J403" s="16">
        <v>8</v>
      </c>
      <c r="K403" s="16">
        <v>1</v>
      </c>
      <c r="L403" s="16">
        <v>0</v>
      </c>
      <c r="M403" s="16">
        <v>0</v>
      </c>
      <c r="N403" s="16">
        <v>0</v>
      </c>
      <c r="O403" s="16">
        <v>0</v>
      </c>
    </row>
    <row r="404" spans="1:15" x14ac:dyDescent="0.25">
      <c r="A404" s="16"/>
      <c r="B404" s="17" t="s">
        <v>35</v>
      </c>
      <c r="C404" s="16" t="s">
        <v>36</v>
      </c>
      <c r="D404" s="16">
        <f>SUM(D398:D403)</f>
        <v>20.45</v>
      </c>
      <c r="E404" s="16">
        <f t="shared" ref="E404:O404" si="74">SUM(E398:E403)</f>
        <v>25.8</v>
      </c>
      <c r="F404" s="16">
        <f t="shared" si="74"/>
        <v>82.75</v>
      </c>
      <c r="G404" s="16">
        <f t="shared" si="74"/>
        <v>649.87</v>
      </c>
      <c r="H404" s="16">
        <f t="shared" si="74"/>
        <v>290.75</v>
      </c>
      <c r="I404" s="16">
        <f t="shared" si="74"/>
        <v>71.8</v>
      </c>
      <c r="J404" s="16">
        <f t="shared" si="74"/>
        <v>359.2</v>
      </c>
      <c r="K404" s="16">
        <f t="shared" si="74"/>
        <v>5.43</v>
      </c>
      <c r="L404" s="16">
        <f t="shared" si="74"/>
        <v>0.27999999999999997</v>
      </c>
      <c r="M404" s="16">
        <f t="shared" si="74"/>
        <v>1</v>
      </c>
      <c r="N404" s="16">
        <f t="shared" si="74"/>
        <v>0.21000000000000002</v>
      </c>
      <c r="O404" s="16">
        <f t="shared" si="74"/>
        <v>2.4</v>
      </c>
    </row>
    <row r="405" spans="1:15" x14ac:dyDescent="0.25">
      <c r="A405" s="62" t="s">
        <v>96</v>
      </c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</row>
    <row r="406" spans="1:15" x14ac:dyDescent="0.25">
      <c r="A406" s="34"/>
      <c r="B406" s="35" t="s">
        <v>43</v>
      </c>
      <c r="C406" s="34">
        <v>200</v>
      </c>
      <c r="D406" s="34">
        <v>0.6</v>
      </c>
      <c r="E406" s="34">
        <v>0.2</v>
      </c>
      <c r="F406" s="34">
        <v>29.3</v>
      </c>
      <c r="G406" s="34">
        <v>124</v>
      </c>
      <c r="H406" s="36">
        <v>20</v>
      </c>
      <c r="I406" s="36">
        <v>26</v>
      </c>
      <c r="J406" s="36">
        <v>20</v>
      </c>
      <c r="K406" s="36">
        <v>0.8</v>
      </c>
      <c r="L406" s="36">
        <v>0.01</v>
      </c>
      <c r="M406" s="36">
        <v>0</v>
      </c>
      <c r="N406" s="36">
        <v>0</v>
      </c>
      <c r="O406" s="36">
        <v>0.2</v>
      </c>
    </row>
    <row r="407" spans="1:15" ht="23.25" x14ac:dyDescent="0.25">
      <c r="A407" s="34"/>
      <c r="B407" s="35" t="s">
        <v>104</v>
      </c>
      <c r="C407" s="34">
        <v>30</v>
      </c>
      <c r="D407" s="34">
        <v>1.8</v>
      </c>
      <c r="E407" s="34">
        <v>1.4</v>
      </c>
      <c r="F407" s="34">
        <v>22.5</v>
      </c>
      <c r="G407" s="34">
        <v>109</v>
      </c>
      <c r="H407" s="36">
        <v>3.3</v>
      </c>
      <c r="I407" s="36">
        <v>2.7</v>
      </c>
      <c r="J407" s="36">
        <v>15</v>
      </c>
      <c r="K407" s="36">
        <v>0.24</v>
      </c>
      <c r="L407" s="36">
        <v>2.4E-2</v>
      </c>
      <c r="M407" s="36">
        <v>0</v>
      </c>
      <c r="N407" s="36">
        <v>0</v>
      </c>
      <c r="O407" s="36">
        <v>0.72</v>
      </c>
    </row>
    <row r="408" spans="1:15" x14ac:dyDescent="0.25">
      <c r="A408" s="27"/>
      <c r="B408" s="17"/>
      <c r="C408" s="16" t="s">
        <v>36</v>
      </c>
      <c r="D408" s="16">
        <f>D406+D407</f>
        <v>2.4</v>
      </c>
      <c r="E408" s="16">
        <f t="shared" ref="E408:O408" si="75">E406+E407</f>
        <v>1.5999999999999999</v>
      </c>
      <c r="F408" s="16">
        <f t="shared" si="75"/>
        <v>51.8</v>
      </c>
      <c r="G408" s="16">
        <f t="shared" si="75"/>
        <v>233</v>
      </c>
      <c r="H408" s="16">
        <f t="shared" si="75"/>
        <v>23.3</v>
      </c>
      <c r="I408" s="16">
        <f t="shared" si="75"/>
        <v>28.7</v>
      </c>
      <c r="J408" s="16">
        <f t="shared" si="75"/>
        <v>35</v>
      </c>
      <c r="K408" s="16">
        <f t="shared" si="75"/>
        <v>1.04</v>
      </c>
      <c r="L408" s="16">
        <f t="shared" si="75"/>
        <v>3.4000000000000002E-2</v>
      </c>
      <c r="M408" s="16">
        <f t="shared" si="75"/>
        <v>0</v>
      </c>
      <c r="N408" s="16">
        <f t="shared" si="75"/>
        <v>0</v>
      </c>
      <c r="O408" s="16">
        <f t="shared" si="75"/>
        <v>0.91999999999999993</v>
      </c>
    </row>
    <row r="409" spans="1:15" x14ac:dyDescent="0.25">
      <c r="A409" s="62" t="s">
        <v>37</v>
      </c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</row>
    <row r="410" spans="1:15" x14ac:dyDescent="0.25">
      <c r="A410" s="16"/>
      <c r="B410" s="17" t="s">
        <v>123</v>
      </c>
      <c r="C410" s="16">
        <v>50</v>
      </c>
      <c r="D410" s="16">
        <v>0.9</v>
      </c>
      <c r="E410" s="16">
        <v>0.1</v>
      </c>
      <c r="F410" s="16">
        <v>3.1</v>
      </c>
      <c r="G410" s="16">
        <v>19</v>
      </c>
      <c r="H410" s="18">
        <v>18</v>
      </c>
      <c r="I410" s="18">
        <v>17</v>
      </c>
      <c r="J410" s="18">
        <v>34</v>
      </c>
      <c r="K410" s="18">
        <v>0.7</v>
      </c>
      <c r="L410" s="18">
        <v>0.04</v>
      </c>
      <c r="M410" s="18">
        <v>17</v>
      </c>
      <c r="N410" s="18">
        <v>0.43</v>
      </c>
      <c r="O410" s="18">
        <v>0</v>
      </c>
    </row>
    <row r="411" spans="1:15" ht="30" customHeight="1" x14ac:dyDescent="0.25">
      <c r="A411" s="16">
        <v>91</v>
      </c>
      <c r="B411" s="17" t="s">
        <v>118</v>
      </c>
      <c r="C411" s="16" t="s">
        <v>103</v>
      </c>
      <c r="D411" s="16">
        <v>3.6</v>
      </c>
      <c r="E411" s="16">
        <v>6.96</v>
      </c>
      <c r="F411" s="16">
        <v>20.64</v>
      </c>
      <c r="G411" s="16">
        <v>159.6</v>
      </c>
      <c r="H411" s="18">
        <v>40.799999999999997</v>
      </c>
      <c r="I411" s="18">
        <v>32.4</v>
      </c>
      <c r="J411" s="18">
        <v>94.8</v>
      </c>
      <c r="K411" s="18">
        <v>1.2</v>
      </c>
      <c r="L411" s="18">
        <v>0.1</v>
      </c>
      <c r="M411" s="18">
        <v>9.6</v>
      </c>
      <c r="N411" s="18">
        <v>0.25</v>
      </c>
      <c r="O411" s="18">
        <v>0.24</v>
      </c>
    </row>
    <row r="412" spans="1:15" ht="23.25" x14ac:dyDescent="0.25">
      <c r="A412" s="16">
        <v>231</v>
      </c>
      <c r="B412" s="17" t="s">
        <v>64</v>
      </c>
      <c r="C412" s="16">
        <v>150</v>
      </c>
      <c r="D412" s="16">
        <v>5.6</v>
      </c>
      <c r="E412" s="16">
        <v>9.1999999999999993</v>
      </c>
      <c r="F412" s="16">
        <v>10.199999999999999</v>
      </c>
      <c r="G412" s="16">
        <v>103</v>
      </c>
      <c r="H412" s="18">
        <v>25</v>
      </c>
      <c r="I412" s="18">
        <v>16</v>
      </c>
      <c r="J412" s="18">
        <v>150</v>
      </c>
      <c r="K412" s="18">
        <v>0.7</v>
      </c>
      <c r="L412" s="16">
        <v>0.06</v>
      </c>
      <c r="M412" s="16">
        <v>3</v>
      </c>
      <c r="N412" s="16">
        <v>0.31</v>
      </c>
      <c r="O412" s="16">
        <v>2.6</v>
      </c>
    </row>
    <row r="413" spans="1:15" x14ac:dyDescent="0.25">
      <c r="A413" s="16">
        <v>333</v>
      </c>
      <c r="B413" s="17" t="s">
        <v>59</v>
      </c>
      <c r="C413" s="16">
        <v>200</v>
      </c>
      <c r="D413" s="16">
        <v>3.87</v>
      </c>
      <c r="E413" s="16">
        <v>6.27</v>
      </c>
      <c r="F413" s="16">
        <v>31.33</v>
      </c>
      <c r="G413" s="16">
        <v>197.33</v>
      </c>
      <c r="H413" s="18">
        <v>28</v>
      </c>
      <c r="I413" s="18">
        <v>40</v>
      </c>
      <c r="J413" s="18">
        <v>105.33</v>
      </c>
      <c r="K413" s="18">
        <v>1.6</v>
      </c>
      <c r="L413" s="18">
        <v>0.2</v>
      </c>
      <c r="M413" s="18">
        <v>28</v>
      </c>
      <c r="N413" s="18">
        <v>0.05</v>
      </c>
      <c r="O413" s="18">
        <v>0.27</v>
      </c>
    </row>
    <row r="414" spans="1:15" ht="33.75" x14ac:dyDescent="0.25">
      <c r="A414" s="16"/>
      <c r="B414" s="32" t="s">
        <v>42</v>
      </c>
      <c r="C414" s="16">
        <v>50</v>
      </c>
      <c r="D414" s="16">
        <v>6.73</v>
      </c>
      <c r="E414" s="16">
        <v>0.99</v>
      </c>
      <c r="F414" s="16">
        <v>41.58</v>
      </c>
      <c r="G414" s="16">
        <v>211.86</v>
      </c>
      <c r="H414" s="18">
        <v>36.630000000000003</v>
      </c>
      <c r="I414" s="18">
        <v>54.45</v>
      </c>
      <c r="J414" s="18">
        <v>176.22</v>
      </c>
      <c r="K414" s="18">
        <v>2.67</v>
      </c>
      <c r="L414" s="18">
        <v>0.2</v>
      </c>
      <c r="M414" s="18">
        <v>0</v>
      </c>
      <c r="N414" s="18">
        <v>0</v>
      </c>
      <c r="O414" s="18">
        <v>0</v>
      </c>
    </row>
    <row r="415" spans="1:15" x14ac:dyDescent="0.25">
      <c r="A415" s="16"/>
      <c r="B415" s="32" t="s">
        <v>98</v>
      </c>
      <c r="C415" s="16">
        <v>185</v>
      </c>
      <c r="D415" s="16">
        <v>1</v>
      </c>
      <c r="E415" s="16">
        <v>0</v>
      </c>
      <c r="F415" s="16">
        <v>23.4</v>
      </c>
      <c r="G415" s="25">
        <v>94</v>
      </c>
      <c r="H415" s="18">
        <v>40</v>
      </c>
      <c r="I415" s="18">
        <v>22.5</v>
      </c>
      <c r="J415" s="18">
        <v>27.5</v>
      </c>
      <c r="K415" s="18">
        <v>5.5</v>
      </c>
      <c r="L415" s="18">
        <v>2.5000000000000001E-2</v>
      </c>
      <c r="M415" s="18">
        <v>28.75</v>
      </c>
      <c r="N415" s="18">
        <v>7.4999999999999997E-2</v>
      </c>
      <c r="O415" s="18">
        <v>0</v>
      </c>
    </row>
    <row r="416" spans="1:15" x14ac:dyDescent="0.25">
      <c r="A416" s="16"/>
      <c r="B416" s="16" t="s">
        <v>116</v>
      </c>
      <c r="C416" s="16">
        <v>180</v>
      </c>
      <c r="D416" s="16">
        <v>0.52</v>
      </c>
      <c r="E416" s="20">
        <v>0</v>
      </c>
      <c r="F416" s="20">
        <v>28.86</v>
      </c>
      <c r="G416" s="37">
        <v>119.14</v>
      </c>
      <c r="H416" s="16">
        <v>23.7</v>
      </c>
      <c r="I416" s="16">
        <v>13.4</v>
      </c>
      <c r="J416" s="16">
        <v>18.399999999999999</v>
      </c>
      <c r="K416" s="16">
        <v>0.71</v>
      </c>
      <c r="L416" s="16">
        <v>0.01</v>
      </c>
      <c r="M416" s="16">
        <v>27.6</v>
      </c>
      <c r="N416" s="16">
        <v>0</v>
      </c>
      <c r="O416" s="16">
        <v>0</v>
      </c>
    </row>
    <row r="417" spans="1:15" x14ac:dyDescent="0.25">
      <c r="A417" s="16"/>
      <c r="B417" s="17" t="s">
        <v>35</v>
      </c>
      <c r="C417" s="16" t="s">
        <v>36</v>
      </c>
      <c r="D417" s="16">
        <f>SUM(D410:D416)</f>
        <v>22.22</v>
      </c>
      <c r="E417" s="16">
        <f t="shared" ref="E417:O417" si="76">SUM(E410:E416)</f>
        <v>23.519999999999996</v>
      </c>
      <c r="F417" s="16">
        <f t="shared" si="76"/>
        <v>159.11000000000001</v>
      </c>
      <c r="G417" s="16">
        <f t="shared" si="76"/>
        <v>903.93000000000006</v>
      </c>
      <c r="H417" s="16">
        <f t="shared" si="76"/>
        <v>212.13</v>
      </c>
      <c r="I417" s="16">
        <f t="shared" si="76"/>
        <v>195.75000000000003</v>
      </c>
      <c r="J417" s="16">
        <f t="shared" si="76"/>
        <v>606.25</v>
      </c>
      <c r="K417" s="16">
        <f t="shared" si="76"/>
        <v>13.079999999999998</v>
      </c>
      <c r="L417" s="16">
        <f t="shared" si="76"/>
        <v>0.63500000000000012</v>
      </c>
      <c r="M417" s="16">
        <f t="shared" si="76"/>
        <v>113.94999999999999</v>
      </c>
      <c r="N417" s="16">
        <f t="shared" si="76"/>
        <v>1.115</v>
      </c>
      <c r="O417" s="16">
        <f t="shared" si="76"/>
        <v>3.11</v>
      </c>
    </row>
    <row r="418" spans="1:15" x14ac:dyDescent="0.25">
      <c r="A418" s="62" t="s">
        <v>45</v>
      </c>
      <c r="B418" s="62"/>
      <c r="C418" s="62"/>
      <c r="D418" s="62">
        <v>38.429999999999993</v>
      </c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</row>
    <row r="419" spans="1:15" x14ac:dyDescent="0.25">
      <c r="A419" s="48"/>
      <c r="B419" s="39" t="s">
        <v>110</v>
      </c>
      <c r="C419" s="38">
        <v>100</v>
      </c>
      <c r="D419" s="16">
        <v>3.6</v>
      </c>
      <c r="E419" s="16">
        <v>3</v>
      </c>
      <c r="F419" s="16">
        <v>27.2</v>
      </c>
      <c r="G419" s="16">
        <v>152</v>
      </c>
      <c r="H419" s="16">
        <v>9</v>
      </c>
      <c r="I419" s="16">
        <v>5.5</v>
      </c>
      <c r="J419" s="16">
        <v>32</v>
      </c>
      <c r="K419" s="16">
        <v>0.4</v>
      </c>
      <c r="L419" s="16">
        <v>7.0000000000000007E-2</v>
      </c>
      <c r="M419" s="16">
        <v>0</v>
      </c>
      <c r="N419" s="16">
        <v>0.02</v>
      </c>
      <c r="O419" s="16">
        <v>0.5</v>
      </c>
    </row>
    <row r="420" spans="1:15" ht="34.5" x14ac:dyDescent="0.25">
      <c r="A420" s="16"/>
      <c r="B420" s="17" t="s">
        <v>46</v>
      </c>
      <c r="C420" s="16">
        <v>200</v>
      </c>
      <c r="D420" s="16">
        <v>5.6</v>
      </c>
      <c r="E420" s="16">
        <v>6.4</v>
      </c>
      <c r="F420" s="16">
        <v>9.4</v>
      </c>
      <c r="G420" s="16">
        <v>118</v>
      </c>
      <c r="H420" s="16">
        <v>240</v>
      </c>
      <c r="I420" s="16">
        <v>30</v>
      </c>
      <c r="J420" s="16">
        <v>2.8</v>
      </c>
      <c r="K420" s="16">
        <v>3</v>
      </c>
      <c r="L420" s="16">
        <v>0.24</v>
      </c>
      <c r="M420" s="16">
        <v>12</v>
      </c>
      <c r="N420" s="16">
        <v>144</v>
      </c>
      <c r="O420" s="16">
        <v>1.6</v>
      </c>
    </row>
    <row r="421" spans="1:15" x14ac:dyDescent="0.25">
      <c r="A421" s="16"/>
      <c r="B421" s="17" t="s">
        <v>35</v>
      </c>
      <c r="C421" s="16" t="s">
        <v>36</v>
      </c>
      <c r="D421" s="16">
        <f>SUM(D419:D420)</f>
        <v>9.1999999999999993</v>
      </c>
      <c r="E421" s="16">
        <f t="shared" ref="E421:O421" si="77">SUM(E419:E420)</f>
        <v>9.4</v>
      </c>
      <c r="F421" s="16">
        <f t="shared" si="77"/>
        <v>36.6</v>
      </c>
      <c r="G421" s="16">
        <f t="shared" si="77"/>
        <v>270</v>
      </c>
      <c r="H421" s="16">
        <f t="shared" si="77"/>
        <v>249</v>
      </c>
      <c r="I421" s="16">
        <f t="shared" si="77"/>
        <v>35.5</v>
      </c>
      <c r="J421" s="16">
        <f t="shared" si="77"/>
        <v>34.799999999999997</v>
      </c>
      <c r="K421" s="16">
        <f t="shared" si="77"/>
        <v>3.4</v>
      </c>
      <c r="L421" s="16">
        <f t="shared" si="77"/>
        <v>0.31</v>
      </c>
      <c r="M421" s="16">
        <f t="shared" si="77"/>
        <v>12</v>
      </c>
      <c r="N421" s="16">
        <f t="shared" si="77"/>
        <v>144.02000000000001</v>
      </c>
      <c r="O421" s="16">
        <f t="shared" si="77"/>
        <v>2.1</v>
      </c>
    </row>
    <row r="422" spans="1:15" x14ac:dyDescent="0.25">
      <c r="A422" s="62" t="s">
        <v>47</v>
      </c>
      <c r="B422" s="62"/>
      <c r="C422" s="62"/>
      <c r="D422" s="62">
        <v>38.429999999999993</v>
      </c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</row>
    <row r="423" spans="1:15" x14ac:dyDescent="0.25">
      <c r="A423" s="16">
        <v>50</v>
      </c>
      <c r="B423" s="32" t="s">
        <v>74</v>
      </c>
      <c r="C423" s="16" t="s">
        <v>79</v>
      </c>
      <c r="D423" s="16">
        <v>8</v>
      </c>
      <c r="E423" s="16">
        <v>10.1</v>
      </c>
      <c r="F423" s="16">
        <v>15.2</v>
      </c>
      <c r="G423" s="19">
        <v>184</v>
      </c>
      <c r="H423" s="18">
        <v>48</v>
      </c>
      <c r="I423" s="18">
        <v>28</v>
      </c>
      <c r="J423" s="18">
        <v>56</v>
      </c>
      <c r="K423" s="18">
        <v>1.9</v>
      </c>
      <c r="L423" s="18">
        <v>0.03</v>
      </c>
      <c r="M423" s="18">
        <v>7</v>
      </c>
      <c r="N423" s="18">
        <v>0.03</v>
      </c>
      <c r="O423" s="18">
        <v>4.8</v>
      </c>
    </row>
    <row r="424" spans="1:15" x14ac:dyDescent="0.25">
      <c r="A424" s="16">
        <v>306</v>
      </c>
      <c r="B424" s="32" t="s">
        <v>56</v>
      </c>
      <c r="C424" s="16">
        <v>200</v>
      </c>
      <c r="D424" s="16">
        <v>26.26</v>
      </c>
      <c r="E424" s="16">
        <v>16.399999999999999</v>
      </c>
      <c r="F424" s="16">
        <v>16.12</v>
      </c>
      <c r="G424" s="16">
        <v>436.8</v>
      </c>
      <c r="H424" s="18">
        <v>98.8</v>
      </c>
      <c r="I424" s="18">
        <v>57.2</v>
      </c>
      <c r="J424" s="18">
        <v>247</v>
      </c>
      <c r="K424" s="18">
        <v>5.2</v>
      </c>
      <c r="L424" s="18">
        <v>0.104</v>
      </c>
      <c r="M424" s="18">
        <v>39</v>
      </c>
      <c r="N424" s="18">
        <v>0</v>
      </c>
      <c r="O424" s="18">
        <v>6.76</v>
      </c>
    </row>
    <row r="425" spans="1:15" x14ac:dyDescent="0.25">
      <c r="A425" s="16">
        <v>13</v>
      </c>
      <c r="B425" s="32" t="s">
        <v>33</v>
      </c>
      <c r="C425" s="16">
        <v>10</v>
      </c>
      <c r="D425" s="16">
        <v>0.1</v>
      </c>
      <c r="E425" s="16">
        <v>8.3000000000000007</v>
      </c>
      <c r="F425" s="16">
        <v>0.1</v>
      </c>
      <c r="G425" s="19">
        <v>75</v>
      </c>
      <c r="H425" s="18">
        <v>1</v>
      </c>
      <c r="I425" s="18">
        <v>0</v>
      </c>
      <c r="J425" s="18">
        <v>2</v>
      </c>
      <c r="K425" s="18">
        <v>0</v>
      </c>
      <c r="L425" s="18">
        <v>0</v>
      </c>
      <c r="M425" s="18">
        <v>0</v>
      </c>
      <c r="N425" s="18">
        <v>7.0000000000000007E-2</v>
      </c>
      <c r="O425" s="18">
        <v>0.1</v>
      </c>
    </row>
    <row r="426" spans="1:15" ht="33.75" x14ac:dyDescent="0.25">
      <c r="A426" s="16"/>
      <c r="B426" s="32" t="s">
        <v>42</v>
      </c>
      <c r="C426" s="16">
        <v>30</v>
      </c>
      <c r="D426" s="16">
        <v>6.73</v>
      </c>
      <c r="E426" s="16">
        <v>0.99</v>
      </c>
      <c r="F426" s="16">
        <v>41.58</v>
      </c>
      <c r="G426" s="16">
        <v>211.86</v>
      </c>
      <c r="H426" s="18">
        <v>36.630000000000003</v>
      </c>
      <c r="I426" s="18">
        <v>54.45</v>
      </c>
      <c r="J426" s="18">
        <v>176.22</v>
      </c>
      <c r="K426" s="18">
        <v>2.67</v>
      </c>
      <c r="L426" s="18">
        <v>0.2</v>
      </c>
      <c r="M426" s="18">
        <v>0</v>
      </c>
      <c r="N426" s="18">
        <v>0</v>
      </c>
      <c r="O426" s="18">
        <v>0</v>
      </c>
    </row>
    <row r="427" spans="1:15" x14ac:dyDescent="0.25">
      <c r="A427" s="16">
        <v>430</v>
      </c>
      <c r="B427" s="16" t="s">
        <v>49</v>
      </c>
      <c r="C427" s="16">
        <v>180</v>
      </c>
      <c r="D427" s="16">
        <v>0.2</v>
      </c>
      <c r="E427" s="20">
        <v>0</v>
      </c>
      <c r="F427" s="20">
        <v>15</v>
      </c>
      <c r="G427" s="37">
        <v>60</v>
      </c>
      <c r="H427" s="16">
        <v>5</v>
      </c>
      <c r="I427" s="16">
        <v>4</v>
      </c>
      <c r="J427" s="16">
        <v>8</v>
      </c>
      <c r="K427" s="16">
        <v>1</v>
      </c>
      <c r="L427" s="16">
        <v>0</v>
      </c>
      <c r="M427" s="16">
        <v>0</v>
      </c>
      <c r="N427" s="16">
        <v>0</v>
      </c>
      <c r="O427" s="16">
        <v>0</v>
      </c>
    </row>
    <row r="428" spans="1:15" x14ac:dyDescent="0.25">
      <c r="A428" s="16"/>
      <c r="B428" s="17" t="s">
        <v>35</v>
      </c>
      <c r="C428" s="16" t="s">
        <v>36</v>
      </c>
      <c r="D428" s="16">
        <f>SUM(D423:D427)</f>
        <v>41.290000000000006</v>
      </c>
      <c r="E428" s="16">
        <f t="shared" ref="E428:O428" si="78">SUM(E423:E427)</f>
        <v>35.79</v>
      </c>
      <c r="F428" s="16">
        <f t="shared" si="78"/>
        <v>88</v>
      </c>
      <c r="G428" s="16">
        <f t="shared" si="78"/>
        <v>967.66</v>
      </c>
      <c r="H428" s="16">
        <f t="shared" si="78"/>
        <v>189.43</v>
      </c>
      <c r="I428" s="16">
        <f t="shared" si="78"/>
        <v>143.65</v>
      </c>
      <c r="J428" s="16">
        <f t="shared" si="78"/>
        <v>489.22</v>
      </c>
      <c r="K428" s="16">
        <f t="shared" si="78"/>
        <v>10.77</v>
      </c>
      <c r="L428" s="16">
        <f t="shared" si="78"/>
        <v>0.33400000000000002</v>
      </c>
      <c r="M428" s="16">
        <f t="shared" si="78"/>
        <v>46</v>
      </c>
      <c r="N428" s="16">
        <f t="shared" si="78"/>
        <v>0.1</v>
      </c>
      <c r="O428" s="16">
        <f t="shared" si="78"/>
        <v>11.659999999999998</v>
      </c>
    </row>
    <row r="429" spans="1:15" x14ac:dyDescent="0.25">
      <c r="A429" s="62" t="s">
        <v>50</v>
      </c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</row>
    <row r="430" spans="1:15" ht="22.5" x14ac:dyDescent="0.25">
      <c r="A430" s="19"/>
      <c r="B430" s="43" t="s">
        <v>51</v>
      </c>
      <c r="C430" s="40">
        <v>200</v>
      </c>
      <c r="D430" s="16">
        <v>5.8</v>
      </c>
      <c r="E430" s="16">
        <v>5</v>
      </c>
      <c r="F430" s="16">
        <v>8</v>
      </c>
      <c r="G430" s="19">
        <v>106</v>
      </c>
      <c r="H430" s="16">
        <v>240</v>
      </c>
      <c r="I430" s="18">
        <v>28</v>
      </c>
      <c r="J430" s="18">
        <v>180</v>
      </c>
      <c r="K430" s="18">
        <v>0.2</v>
      </c>
      <c r="L430" s="18">
        <v>0.08</v>
      </c>
      <c r="M430" s="18">
        <v>1.4</v>
      </c>
      <c r="N430" s="18">
        <v>0.04</v>
      </c>
      <c r="O430" s="18">
        <v>0</v>
      </c>
    </row>
    <row r="431" spans="1:15" x14ac:dyDescent="0.25">
      <c r="A431" s="19"/>
      <c r="B431" s="35"/>
      <c r="C431" s="40" t="s">
        <v>36</v>
      </c>
      <c r="D431" s="16">
        <f t="shared" ref="D431:O431" si="79">SUM(D430:D430)</f>
        <v>5.8</v>
      </c>
      <c r="E431" s="16">
        <f t="shared" si="79"/>
        <v>5</v>
      </c>
      <c r="F431" s="16">
        <f t="shared" si="79"/>
        <v>8</v>
      </c>
      <c r="G431" s="16">
        <f t="shared" si="79"/>
        <v>106</v>
      </c>
      <c r="H431" s="16">
        <f t="shared" si="79"/>
        <v>240</v>
      </c>
      <c r="I431" s="16">
        <f t="shared" si="79"/>
        <v>28</v>
      </c>
      <c r="J431" s="16">
        <f t="shared" si="79"/>
        <v>180</v>
      </c>
      <c r="K431" s="16">
        <f t="shared" si="79"/>
        <v>0.2</v>
      </c>
      <c r="L431" s="16">
        <f t="shared" si="79"/>
        <v>0.08</v>
      </c>
      <c r="M431" s="16">
        <f t="shared" si="79"/>
        <v>1.4</v>
      </c>
      <c r="N431" s="16">
        <f t="shared" si="79"/>
        <v>0.04</v>
      </c>
      <c r="O431" s="16">
        <f t="shared" si="79"/>
        <v>0</v>
      </c>
    </row>
    <row r="432" spans="1:15" x14ac:dyDescent="0.25">
      <c r="A432" s="16"/>
      <c r="B432" s="54" t="s">
        <v>90</v>
      </c>
      <c r="C432" s="16"/>
      <c r="D432" s="16">
        <f t="shared" ref="D432:O432" si="80">D431+D428+D421+D417+D404+D408</f>
        <v>101.36000000000001</v>
      </c>
      <c r="E432" s="16">
        <f t="shared" si="80"/>
        <v>101.10999999999999</v>
      </c>
      <c r="F432" s="16">
        <f t="shared" si="80"/>
        <v>426.26000000000005</v>
      </c>
      <c r="G432" s="16">
        <f t="shared" si="80"/>
        <v>3130.46</v>
      </c>
      <c r="H432" s="16">
        <f t="shared" si="80"/>
        <v>1204.6099999999999</v>
      </c>
      <c r="I432" s="16">
        <f t="shared" si="80"/>
        <v>503.40000000000003</v>
      </c>
      <c r="J432" s="16">
        <f t="shared" si="80"/>
        <v>1704.47</v>
      </c>
      <c r="K432" s="16">
        <f t="shared" si="80"/>
        <v>33.919999999999995</v>
      </c>
      <c r="L432" s="16">
        <f t="shared" si="80"/>
        <v>1.673</v>
      </c>
      <c r="M432" s="16">
        <f t="shared" si="80"/>
        <v>174.35</v>
      </c>
      <c r="N432" s="16">
        <f t="shared" si="80"/>
        <v>145.48500000000001</v>
      </c>
      <c r="O432" s="16">
        <f t="shared" si="80"/>
        <v>20.189999999999998</v>
      </c>
    </row>
    <row r="434" spans="1:15" x14ac:dyDescent="0.25">
      <c r="A434" s="75" t="s">
        <v>125</v>
      </c>
      <c r="B434" s="75"/>
      <c r="C434" s="75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</row>
    <row r="435" spans="1:15" x14ac:dyDescent="0.25">
      <c r="A435" s="76"/>
      <c r="B435" s="76"/>
      <c r="C435" s="76"/>
      <c r="D435" s="76"/>
      <c r="E435" s="76"/>
      <c r="F435" s="76"/>
      <c r="G435" s="76"/>
      <c r="H435" s="1"/>
      <c r="I435" s="1"/>
      <c r="J435" s="1"/>
      <c r="K435" s="1"/>
      <c r="L435" s="1"/>
      <c r="M435" s="1"/>
      <c r="N435" s="1"/>
      <c r="O435" s="1"/>
    </row>
    <row r="436" spans="1:15" ht="18" customHeight="1" x14ac:dyDescent="0.25">
      <c r="A436" s="79" t="s">
        <v>13</v>
      </c>
      <c r="B436" s="78" t="s">
        <v>14</v>
      </c>
      <c r="C436" s="78" t="s">
        <v>15</v>
      </c>
      <c r="D436" s="78" t="s">
        <v>16</v>
      </c>
      <c r="E436" s="78"/>
      <c r="F436" s="78"/>
      <c r="G436" s="79" t="s">
        <v>17</v>
      </c>
      <c r="H436" s="78" t="s">
        <v>18</v>
      </c>
      <c r="I436" s="78"/>
      <c r="J436" s="78"/>
      <c r="K436" s="78"/>
      <c r="L436" s="78" t="s">
        <v>19</v>
      </c>
      <c r="M436" s="78"/>
      <c r="N436" s="78"/>
      <c r="O436" s="78"/>
    </row>
    <row r="437" spans="1:15" x14ac:dyDescent="0.25">
      <c r="A437" s="79"/>
      <c r="B437" s="78"/>
      <c r="C437" s="78"/>
      <c r="D437" s="57" t="s">
        <v>20</v>
      </c>
      <c r="E437" s="57" t="s">
        <v>21</v>
      </c>
      <c r="F437" s="57" t="s">
        <v>22</v>
      </c>
      <c r="G437" s="79"/>
      <c r="H437" s="15" t="s">
        <v>23</v>
      </c>
      <c r="I437" s="15" t="s">
        <v>24</v>
      </c>
      <c r="J437" s="15" t="s">
        <v>25</v>
      </c>
      <c r="K437" s="15" t="s">
        <v>26</v>
      </c>
      <c r="L437" s="15" t="s">
        <v>27</v>
      </c>
      <c r="M437" s="15" t="s">
        <v>28</v>
      </c>
      <c r="N437" s="15" t="s">
        <v>29</v>
      </c>
      <c r="O437" s="15" t="s">
        <v>30</v>
      </c>
    </row>
    <row r="438" spans="1:15" x14ac:dyDescent="0.25">
      <c r="A438" s="62" t="s">
        <v>31</v>
      </c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</row>
    <row r="439" spans="1:15" x14ac:dyDescent="0.25">
      <c r="A439" s="16">
        <v>190</v>
      </c>
      <c r="B439" s="17" t="s">
        <v>119</v>
      </c>
      <c r="C439" s="16">
        <v>180</v>
      </c>
      <c r="D439" s="16">
        <v>9</v>
      </c>
      <c r="E439" s="16">
        <v>14</v>
      </c>
      <c r="F439" s="16">
        <v>40.4</v>
      </c>
      <c r="G439" s="16">
        <v>324.3</v>
      </c>
      <c r="H439" s="18">
        <v>239.9</v>
      </c>
      <c r="I439" s="18">
        <v>43.9</v>
      </c>
      <c r="J439" s="18">
        <v>215.9</v>
      </c>
      <c r="K439" s="18">
        <v>0.9</v>
      </c>
      <c r="L439" s="18">
        <v>0.2</v>
      </c>
      <c r="M439" s="18">
        <v>1.2</v>
      </c>
      <c r="N439" s="18">
        <v>0.2</v>
      </c>
      <c r="O439" s="18">
        <v>0.7</v>
      </c>
    </row>
    <row r="440" spans="1:15" x14ac:dyDescent="0.25">
      <c r="A440" s="16">
        <v>3</v>
      </c>
      <c r="B440" s="17" t="s">
        <v>32</v>
      </c>
      <c r="C440" s="16" t="s">
        <v>95</v>
      </c>
      <c r="D440" s="16">
        <v>4.5</v>
      </c>
      <c r="E440" s="20">
        <v>4.5</v>
      </c>
      <c r="F440" s="20">
        <v>7.4</v>
      </c>
      <c r="G440" s="21">
        <v>88</v>
      </c>
      <c r="H440" s="22">
        <v>134</v>
      </c>
      <c r="I440" s="22">
        <v>7</v>
      </c>
      <c r="J440" s="22">
        <v>85</v>
      </c>
      <c r="K440" s="22">
        <v>0.3</v>
      </c>
      <c r="L440" s="22">
        <v>0.02</v>
      </c>
      <c r="M440" s="22">
        <v>0</v>
      </c>
      <c r="N440" s="22">
        <v>0.04</v>
      </c>
      <c r="O440" s="22">
        <v>0.3</v>
      </c>
    </row>
    <row r="441" spans="1:15" x14ac:dyDescent="0.25">
      <c r="A441" s="16">
        <v>13</v>
      </c>
      <c r="B441" s="17" t="s">
        <v>33</v>
      </c>
      <c r="C441" s="16">
        <v>10</v>
      </c>
      <c r="D441" s="16">
        <v>0.1</v>
      </c>
      <c r="E441" s="16">
        <v>8.3000000000000007</v>
      </c>
      <c r="F441" s="16">
        <v>0.1</v>
      </c>
      <c r="G441" s="19">
        <v>75</v>
      </c>
      <c r="H441" s="18">
        <v>1</v>
      </c>
      <c r="I441" s="18">
        <v>0</v>
      </c>
      <c r="J441" s="18">
        <v>2</v>
      </c>
      <c r="K441" s="18">
        <v>0</v>
      </c>
      <c r="L441" s="18">
        <v>0</v>
      </c>
      <c r="M441" s="18">
        <v>0</v>
      </c>
      <c r="N441" s="18">
        <v>7.0000000000000007E-2</v>
      </c>
      <c r="O441" s="18">
        <v>0.1</v>
      </c>
    </row>
    <row r="442" spans="1:15" x14ac:dyDescent="0.25">
      <c r="A442" s="16">
        <v>430</v>
      </c>
      <c r="B442" s="16" t="s">
        <v>49</v>
      </c>
      <c r="C442" s="16">
        <v>180</v>
      </c>
      <c r="D442" s="16">
        <v>0.2</v>
      </c>
      <c r="E442" s="20">
        <v>0</v>
      </c>
      <c r="F442" s="20">
        <v>15</v>
      </c>
      <c r="G442" s="37">
        <v>60</v>
      </c>
      <c r="H442" s="16">
        <v>5</v>
      </c>
      <c r="I442" s="16">
        <v>4</v>
      </c>
      <c r="J442" s="16">
        <v>8</v>
      </c>
      <c r="K442" s="16">
        <v>1</v>
      </c>
      <c r="L442" s="16">
        <v>0</v>
      </c>
      <c r="M442" s="16">
        <v>0</v>
      </c>
      <c r="N442" s="16">
        <v>0</v>
      </c>
      <c r="O442" s="16">
        <v>0</v>
      </c>
    </row>
    <row r="443" spans="1:15" x14ac:dyDescent="0.25">
      <c r="A443" s="27" t="s">
        <v>35</v>
      </c>
      <c r="B443" s="17" t="s">
        <v>35</v>
      </c>
      <c r="C443" s="16" t="s">
        <v>36</v>
      </c>
      <c r="D443" s="16">
        <f t="shared" ref="D443:O443" si="81">SUM(D439:D442)</f>
        <v>13.799999999999999</v>
      </c>
      <c r="E443" s="16">
        <f t="shared" si="81"/>
        <v>26.8</v>
      </c>
      <c r="F443" s="16">
        <f t="shared" si="81"/>
        <v>62.9</v>
      </c>
      <c r="G443" s="16">
        <f t="shared" si="81"/>
        <v>547.29999999999995</v>
      </c>
      <c r="H443" s="16">
        <f t="shared" si="81"/>
        <v>379.9</v>
      </c>
      <c r="I443" s="16">
        <f t="shared" si="81"/>
        <v>54.9</v>
      </c>
      <c r="J443" s="16">
        <f t="shared" si="81"/>
        <v>310.89999999999998</v>
      </c>
      <c r="K443" s="16">
        <f t="shared" si="81"/>
        <v>2.2000000000000002</v>
      </c>
      <c r="L443" s="16">
        <f t="shared" si="81"/>
        <v>0.22</v>
      </c>
      <c r="M443" s="16">
        <f t="shared" si="81"/>
        <v>1.2</v>
      </c>
      <c r="N443" s="16">
        <f t="shared" si="81"/>
        <v>0.31000000000000005</v>
      </c>
      <c r="O443" s="16">
        <f t="shared" si="81"/>
        <v>1.1000000000000001</v>
      </c>
    </row>
    <row r="444" spans="1:15" x14ac:dyDescent="0.25">
      <c r="A444" s="62" t="s">
        <v>96</v>
      </c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</row>
    <row r="445" spans="1:15" x14ac:dyDescent="0.25">
      <c r="A445" s="34"/>
      <c r="B445" s="35" t="s">
        <v>43</v>
      </c>
      <c r="C445" s="34">
        <v>200</v>
      </c>
      <c r="D445" s="34">
        <v>0.6</v>
      </c>
      <c r="E445" s="34">
        <v>0.2</v>
      </c>
      <c r="F445" s="34">
        <v>29.3</v>
      </c>
      <c r="G445" s="34">
        <v>124</v>
      </c>
      <c r="H445" s="36">
        <v>20</v>
      </c>
      <c r="I445" s="36">
        <v>26</v>
      </c>
      <c r="J445" s="36">
        <v>20</v>
      </c>
      <c r="K445" s="36">
        <v>0.8</v>
      </c>
      <c r="L445" s="36">
        <v>0.01</v>
      </c>
      <c r="M445" s="36">
        <v>0</v>
      </c>
      <c r="N445" s="36">
        <v>0</v>
      </c>
      <c r="O445" s="36">
        <v>0.2</v>
      </c>
    </row>
    <row r="446" spans="1:15" x14ac:dyDescent="0.25">
      <c r="A446" s="27"/>
      <c r="B446" s="17"/>
      <c r="C446" s="16" t="s">
        <v>36</v>
      </c>
      <c r="D446" s="16">
        <f>D445</f>
        <v>0.6</v>
      </c>
      <c r="E446" s="16">
        <f t="shared" ref="E446:O446" si="82">E445</f>
        <v>0.2</v>
      </c>
      <c r="F446" s="16">
        <f t="shared" si="82"/>
        <v>29.3</v>
      </c>
      <c r="G446" s="16">
        <f t="shared" si="82"/>
        <v>124</v>
      </c>
      <c r="H446" s="16">
        <f t="shared" si="82"/>
        <v>20</v>
      </c>
      <c r="I446" s="16">
        <f t="shared" si="82"/>
        <v>26</v>
      </c>
      <c r="J446" s="16">
        <f t="shared" si="82"/>
        <v>20</v>
      </c>
      <c r="K446" s="16">
        <f t="shared" si="82"/>
        <v>0.8</v>
      </c>
      <c r="L446" s="16">
        <f t="shared" si="82"/>
        <v>0.01</v>
      </c>
      <c r="M446" s="16">
        <f t="shared" si="82"/>
        <v>0</v>
      </c>
      <c r="N446" s="16">
        <f t="shared" si="82"/>
        <v>0</v>
      </c>
      <c r="O446" s="16">
        <f t="shared" si="82"/>
        <v>0.2</v>
      </c>
    </row>
    <row r="447" spans="1:15" x14ac:dyDescent="0.25">
      <c r="A447" s="62" t="s">
        <v>37</v>
      </c>
      <c r="B447" s="62"/>
      <c r="C447" s="62"/>
      <c r="D447" s="62">
        <v>23.35</v>
      </c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</row>
    <row r="448" spans="1:15" x14ac:dyDescent="0.25">
      <c r="A448" s="16"/>
      <c r="B448" s="17" t="s">
        <v>55</v>
      </c>
      <c r="C448" s="16">
        <v>50</v>
      </c>
      <c r="D448" s="16">
        <v>1.1000000000000001</v>
      </c>
      <c r="E448" s="20">
        <v>0.2</v>
      </c>
      <c r="F448" s="20">
        <v>3.8</v>
      </c>
      <c r="G448" s="21">
        <v>24</v>
      </c>
      <c r="H448" s="22">
        <v>14</v>
      </c>
      <c r="I448" s="22">
        <v>20</v>
      </c>
      <c r="J448" s="22">
        <v>26</v>
      </c>
      <c r="K448" s="22">
        <v>0.9</v>
      </c>
      <c r="L448" s="22">
        <v>0.06</v>
      </c>
      <c r="M448" s="22">
        <v>25</v>
      </c>
      <c r="N448" s="22">
        <v>0.8</v>
      </c>
      <c r="O448" s="22">
        <v>0</v>
      </c>
    </row>
    <row r="449" spans="1:15" ht="23.25" x14ac:dyDescent="0.25">
      <c r="A449" s="16">
        <v>99</v>
      </c>
      <c r="B449" s="17" t="s">
        <v>108</v>
      </c>
      <c r="C449" s="16" t="s">
        <v>109</v>
      </c>
      <c r="D449" s="16">
        <v>10.8</v>
      </c>
      <c r="E449" s="16">
        <v>13.7</v>
      </c>
      <c r="F449" s="16">
        <v>26.3</v>
      </c>
      <c r="G449" s="16">
        <v>141.5</v>
      </c>
      <c r="H449" s="18">
        <v>46.5</v>
      </c>
      <c r="I449" s="18">
        <v>48.8</v>
      </c>
      <c r="J449" s="18">
        <v>138.5</v>
      </c>
      <c r="K449" s="18">
        <v>2.7</v>
      </c>
      <c r="L449" s="18">
        <v>0.4</v>
      </c>
      <c r="M449" s="18">
        <v>7.4</v>
      </c>
      <c r="N449" s="16">
        <v>0.2</v>
      </c>
      <c r="O449" s="16">
        <v>2.5</v>
      </c>
    </row>
    <row r="450" spans="1:15" ht="22.5" x14ac:dyDescent="0.25">
      <c r="A450" s="16" t="s">
        <v>82</v>
      </c>
      <c r="B450" s="32" t="s">
        <v>83</v>
      </c>
      <c r="C450" s="16" t="s">
        <v>41</v>
      </c>
      <c r="D450" s="16">
        <v>18</v>
      </c>
      <c r="E450" s="16">
        <v>16.559999999999999</v>
      </c>
      <c r="F450" s="16">
        <v>4.32</v>
      </c>
      <c r="G450" s="16">
        <v>236.4</v>
      </c>
      <c r="H450" s="18">
        <v>49.2</v>
      </c>
      <c r="I450" s="18">
        <v>25.2</v>
      </c>
      <c r="J450" s="18">
        <v>193.2</v>
      </c>
      <c r="K450" s="18">
        <v>1.2</v>
      </c>
      <c r="L450" s="18">
        <v>0.06</v>
      </c>
      <c r="M450" s="18">
        <v>9.6</v>
      </c>
      <c r="N450" s="18">
        <v>7.1999999999999995E-2</v>
      </c>
      <c r="O450" s="18">
        <v>3.72</v>
      </c>
    </row>
    <row r="451" spans="1:15" x14ac:dyDescent="0.25">
      <c r="A451" s="16">
        <v>323</v>
      </c>
      <c r="B451" s="32" t="s">
        <v>48</v>
      </c>
      <c r="C451" s="16">
        <v>150</v>
      </c>
      <c r="D451" s="16">
        <v>4.32</v>
      </c>
      <c r="E451" s="16">
        <v>5.52</v>
      </c>
      <c r="F451" s="16">
        <v>45.24</v>
      </c>
      <c r="G451" s="16">
        <v>247.2</v>
      </c>
      <c r="H451" s="18">
        <v>13.2</v>
      </c>
      <c r="I451" s="18">
        <v>31.2</v>
      </c>
      <c r="J451" s="18">
        <v>93.6</v>
      </c>
      <c r="K451" s="18">
        <v>0.72</v>
      </c>
      <c r="L451" s="18">
        <v>0.04</v>
      </c>
      <c r="M451" s="18">
        <v>0</v>
      </c>
      <c r="N451" s="18">
        <v>0.04</v>
      </c>
      <c r="O451" s="18">
        <v>0.04</v>
      </c>
    </row>
    <row r="452" spans="1:15" ht="34.5" x14ac:dyDescent="0.25">
      <c r="A452" s="16"/>
      <c r="B452" s="17" t="s">
        <v>42</v>
      </c>
      <c r="C452" s="16">
        <v>50</v>
      </c>
      <c r="D452" s="16">
        <v>6.73</v>
      </c>
      <c r="E452" s="16">
        <v>0.99</v>
      </c>
      <c r="F452" s="16">
        <v>41.58</v>
      </c>
      <c r="G452" s="16">
        <v>211.86</v>
      </c>
      <c r="H452" s="18">
        <v>36.630000000000003</v>
      </c>
      <c r="I452" s="18">
        <v>54.45</v>
      </c>
      <c r="J452" s="18">
        <v>176.22</v>
      </c>
      <c r="K452" s="18">
        <v>2.67</v>
      </c>
      <c r="L452" s="18">
        <v>0.2</v>
      </c>
      <c r="M452" s="18">
        <v>0</v>
      </c>
      <c r="N452" s="18">
        <v>0</v>
      </c>
      <c r="O452" s="18">
        <v>0</v>
      </c>
    </row>
    <row r="453" spans="1:15" x14ac:dyDescent="0.25">
      <c r="A453" s="16">
        <v>394</v>
      </c>
      <c r="B453" s="17" t="s">
        <v>150</v>
      </c>
      <c r="C453" s="16">
        <v>180</v>
      </c>
      <c r="D453" s="16">
        <v>0.3</v>
      </c>
      <c r="E453" s="16">
        <v>0.1</v>
      </c>
      <c r="F453" s="16">
        <v>28.2</v>
      </c>
      <c r="G453" s="19">
        <v>117</v>
      </c>
      <c r="H453" s="18">
        <v>16</v>
      </c>
      <c r="I453" s="18">
        <v>10</v>
      </c>
      <c r="J453" s="18">
        <v>12</v>
      </c>
      <c r="K453" s="18">
        <v>0.3</v>
      </c>
      <c r="L453" s="18">
        <v>0.01</v>
      </c>
      <c r="M453" s="18">
        <v>2</v>
      </c>
      <c r="N453" s="18">
        <v>0</v>
      </c>
      <c r="O453" s="18">
        <v>0.1</v>
      </c>
    </row>
    <row r="454" spans="1:15" x14ac:dyDescent="0.25">
      <c r="A454" s="16"/>
      <c r="B454" s="32" t="s">
        <v>44</v>
      </c>
      <c r="C454" s="16">
        <v>185</v>
      </c>
      <c r="D454" s="16">
        <v>1</v>
      </c>
      <c r="E454" s="16">
        <v>0</v>
      </c>
      <c r="F454" s="16">
        <v>23.4</v>
      </c>
      <c r="G454" s="25">
        <v>94</v>
      </c>
      <c r="H454" s="18">
        <v>40</v>
      </c>
      <c r="I454" s="18">
        <v>22.5</v>
      </c>
      <c r="J454" s="18">
        <v>27.5</v>
      </c>
      <c r="K454" s="18">
        <v>5.5</v>
      </c>
      <c r="L454" s="18">
        <v>2.5000000000000001E-2</v>
      </c>
      <c r="M454" s="18">
        <v>28.75</v>
      </c>
      <c r="N454" s="18">
        <v>7.4999999999999997E-2</v>
      </c>
      <c r="O454" s="18">
        <v>0</v>
      </c>
    </row>
    <row r="455" spans="1:15" x14ac:dyDescent="0.25">
      <c r="A455" s="16"/>
      <c r="B455" s="17" t="s">
        <v>35</v>
      </c>
      <c r="C455" s="16" t="s">
        <v>36</v>
      </c>
      <c r="D455" s="16">
        <f>SUM(D448:D454)</f>
        <v>42.25</v>
      </c>
      <c r="E455" s="16">
        <f t="shared" ref="E455:O455" si="83">SUM(E448:E454)</f>
        <v>37.07</v>
      </c>
      <c r="F455" s="16">
        <f t="shared" si="83"/>
        <v>172.84</v>
      </c>
      <c r="G455" s="16">
        <f t="shared" si="83"/>
        <v>1071.96</v>
      </c>
      <c r="H455" s="16">
        <f t="shared" si="83"/>
        <v>215.53</v>
      </c>
      <c r="I455" s="16">
        <f t="shared" si="83"/>
        <v>212.15</v>
      </c>
      <c r="J455" s="16">
        <f t="shared" si="83"/>
        <v>667.02</v>
      </c>
      <c r="K455" s="16">
        <f t="shared" si="83"/>
        <v>13.99</v>
      </c>
      <c r="L455" s="16">
        <f t="shared" si="83"/>
        <v>0.79500000000000004</v>
      </c>
      <c r="M455" s="16">
        <f t="shared" si="83"/>
        <v>72.75</v>
      </c>
      <c r="N455" s="16">
        <f t="shared" si="83"/>
        <v>1.1870000000000001</v>
      </c>
      <c r="O455" s="16">
        <f t="shared" si="83"/>
        <v>6.36</v>
      </c>
    </row>
    <row r="456" spans="1:15" x14ac:dyDescent="0.25">
      <c r="A456" s="62" t="s">
        <v>45</v>
      </c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</row>
    <row r="457" spans="1:15" x14ac:dyDescent="0.25">
      <c r="A457" s="24"/>
      <c r="B457" s="39" t="s">
        <v>110</v>
      </c>
      <c r="C457" s="38">
        <v>100</v>
      </c>
      <c r="D457" s="16">
        <v>3.6</v>
      </c>
      <c r="E457" s="16">
        <v>3</v>
      </c>
      <c r="F457" s="16">
        <v>27.2</v>
      </c>
      <c r="G457" s="16">
        <v>152</v>
      </c>
      <c r="H457" s="16">
        <v>9</v>
      </c>
      <c r="I457" s="16">
        <v>5.5</v>
      </c>
      <c r="J457" s="16">
        <v>32</v>
      </c>
      <c r="K457" s="16">
        <v>0.4</v>
      </c>
      <c r="L457" s="16">
        <v>7.0000000000000007E-2</v>
      </c>
      <c r="M457" s="16">
        <v>0</v>
      </c>
      <c r="N457" s="16">
        <v>0.02</v>
      </c>
      <c r="O457" s="16">
        <v>0.5</v>
      </c>
    </row>
    <row r="458" spans="1:15" ht="34.5" x14ac:dyDescent="0.25">
      <c r="A458" s="16"/>
      <c r="B458" s="17" t="s">
        <v>46</v>
      </c>
      <c r="C458" s="16">
        <v>200</v>
      </c>
      <c r="D458" s="16">
        <v>5.6</v>
      </c>
      <c r="E458" s="16">
        <v>6.4</v>
      </c>
      <c r="F458" s="16">
        <v>9.4</v>
      </c>
      <c r="G458" s="16">
        <v>118</v>
      </c>
      <c r="H458" s="16">
        <v>240</v>
      </c>
      <c r="I458" s="16">
        <v>30</v>
      </c>
      <c r="J458" s="16">
        <v>2.8</v>
      </c>
      <c r="K458" s="16">
        <v>3</v>
      </c>
      <c r="L458" s="16">
        <v>0.24</v>
      </c>
      <c r="M458" s="16">
        <v>12</v>
      </c>
      <c r="N458" s="16">
        <v>144</v>
      </c>
      <c r="O458" s="16">
        <v>1.6</v>
      </c>
    </row>
    <row r="459" spans="1:15" x14ac:dyDescent="0.25">
      <c r="A459" s="16"/>
      <c r="B459" s="17" t="s">
        <v>35</v>
      </c>
      <c r="C459" s="16" t="s">
        <v>36</v>
      </c>
      <c r="D459" s="16">
        <f t="shared" ref="D459:O459" si="84">SUM(D457:D458)</f>
        <v>9.1999999999999993</v>
      </c>
      <c r="E459" s="16">
        <f t="shared" si="84"/>
        <v>9.4</v>
      </c>
      <c r="F459" s="16">
        <f t="shared" si="84"/>
        <v>36.6</v>
      </c>
      <c r="G459" s="16">
        <f t="shared" si="84"/>
        <v>270</v>
      </c>
      <c r="H459" s="16">
        <f t="shared" si="84"/>
        <v>249</v>
      </c>
      <c r="I459" s="16">
        <f t="shared" si="84"/>
        <v>35.5</v>
      </c>
      <c r="J459" s="16">
        <f t="shared" si="84"/>
        <v>34.799999999999997</v>
      </c>
      <c r="K459" s="16">
        <f t="shared" si="84"/>
        <v>3.4</v>
      </c>
      <c r="L459" s="16">
        <f t="shared" si="84"/>
        <v>0.31</v>
      </c>
      <c r="M459" s="16">
        <f t="shared" si="84"/>
        <v>12</v>
      </c>
      <c r="N459" s="16">
        <f t="shared" si="84"/>
        <v>144.02000000000001</v>
      </c>
      <c r="O459" s="16">
        <f t="shared" si="84"/>
        <v>2.1</v>
      </c>
    </row>
    <row r="460" spans="1:15" x14ac:dyDescent="0.25">
      <c r="A460" s="62" t="s">
        <v>47</v>
      </c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</row>
    <row r="461" spans="1:15" x14ac:dyDescent="0.25">
      <c r="A461" s="16"/>
      <c r="B461" s="17" t="s">
        <v>57</v>
      </c>
      <c r="C461" s="16">
        <v>50</v>
      </c>
      <c r="D461" s="16">
        <v>0.9</v>
      </c>
      <c r="E461" s="16">
        <v>0.1</v>
      </c>
      <c r="F461" s="16">
        <v>3.1</v>
      </c>
      <c r="G461" s="16">
        <v>19</v>
      </c>
      <c r="H461" s="18">
        <v>18</v>
      </c>
      <c r="I461" s="18">
        <v>17</v>
      </c>
      <c r="J461" s="18">
        <v>34</v>
      </c>
      <c r="K461" s="18">
        <v>0.7</v>
      </c>
      <c r="L461" s="18">
        <v>0.04</v>
      </c>
      <c r="M461" s="18">
        <v>17</v>
      </c>
      <c r="N461" s="18">
        <v>0.43</v>
      </c>
      <c r="O461" s="18">
        <v>0</v>
      </c>
    </row>
    <row r="462" spans="1:15" x14ac:dyDescent="0.25">
      <c r="A462" s="16">
        <v>272</v>
      </c>
      <c r="B462" s="17" t="s">
        <v>67</v>
      </c>
      <c r="C462" s="16">
        <v>100</v>
      </c>
      <c r="D462" s="16">
        <v>15</v>
      </c>
      <c r="E462" s="16">
        <v>22.4</v>
      </c>
      <c r="F462" s="16">
        <v>12.8</v>
      </c>
      <c r="G462" s="16">
        <v>314</v>
      </c>
      <c r="H462" s="18">
        <v>14</v>
      </c>
      <c r="I462" s="18">
        <v>24</v>
      </c>
      <c r="J462" s="18">
        <v>152</v>
      </c>
      <c r="K462" s="18">
        <v>2</v>
      </c>
      <c r="L462" s="18">
        <v>0.08</v>
      </c>
      <c r="M462" s="18">
        <v>0</v>
      </c>
      <c r="N462" s="18">
        <v>0.06</v>
      </c>
      <c r="O462" s="18">
        <v>3.6</v>
      </c>
    </row>
    <row r="463" spans="1:15" ht="23.25" x14ac:dyDescent="0.25">
      <c r="A463" s="44">
        <v>331</v>
      </c>
      <c r="B463" s="46" t="s">
        <v>84</v>
      </c>
      <c r="C463" s="44">
        <v>150</v>
      </c>
      <c r="D463" s="51">
        <v>5.5</v>
      </c>
      <c r="E463" s="51">
        <v>4.8</v>
      </c>
      <c r="F463" s="51">
        <v>31.3</v>
      </c>
      <c r="G463" s="44">
        <v>191</v>
      </c>
      <c r="H463" s="51">
        <v>11</v>
      </c>
      <c r="I463" s="51">
        <v>7</v>
      </c>
      <c r="J463" s="51">
        <v>36</v>
      </c>
      <c r="K463" s="51">
        <v>0.8</v>
      </c>
      <c r="L463" s="51">
        <v>0.06</v>
      </c>
      <c r="M463" s="51">
        <v>0</v>
      </c>
      <c r="N463" s="51">
        <v>0.03</v>
      </c>
      <c r="O463" s="51">
        <v>0.8</v>
      </c>
    </row>
    <row r="464" spans="1:15" ht="34.5" x14ac:dyDescent="0.25">
      <c r="A464" s="16"/>
      <c r="B464" s="17" t="s">
        <v>42</v>
      </c>
      <c r="C464" s="16">
        <v>30</v>
      </c>
      <c r="D464" s="16">
        <v>6.73</v>
      </c>
      <c r="E464" s="16">
        <v>0.99</v>
      </c>
      <c r="F464" s="16">
        <v>41.58</v>
      </c>
      <c r="G464" s="16">
        <v>211.86</v>
      </c>
      <c r="H464" s="18">
        <v>36.630000000000003</v>
      </c>
      <c r="I464" s="18">
        <v>54.45</v>
      </c>
      <c r="J464" s="18">
        <v>176.22</v>
      </c>
      <c r="K464" s="18">
        <v>2.67</v>
      </c>
      <c r="L464" s="18">
        <v>0.2</v>
      </c>
      <c r="M464" s="18">
        <v>0</v>
      </c>
      <c r="N464" s="18">
        <v>0</v>
      </c>
      <c r="O464" s="18">
        <v>0</v>
      </c>
    </row>
    <row r="465" spans="1:15" x14ac:dyDescent="0.25">
      <c r="A465" s="16">
        <v>430</v>
      </c>
      <c r="B465" s="16" t="s">
        <v>49</v>
      </c>
      <c r="C465" s="16">
        <v>180</v>
      </c>
      <c r="D465" s="16">
        <v>0.2</v>
      </c>
      <c r="E465" s="20">
        <v>0</v>
      </c>
      <c r="F465" s="20">
        <v>15</v>
      </c>
      <c r="G465" s="37">
        <v>60</v>
      </c>
      <c r="H465" s="16">
        <v>5</v>
      </c>
      <c r="I465" s="16">
        <v>4</v>
      </c>
      <c r="J465" s="16">
        <v>8</v>
      </c>
      <c r="K465" s="16">
        <v>1</v>
      </c>
      <c r="L465" s="16">
        <v>0</v>
      </c>
      <c r="M465" s="16">
        <v>0</v>
      </c>
      <c r="N465" s="16">
        <v>0</v>
      </c>
      <c r="O465" s="16">
        <v>0</v>
      </c>
    </row>
    <row r="466" spans="1:15" x14ac:dyDescent="0.25">
      <c r="A466" s="16"/>
      <c r="B466" s="16"/>
      <c r="C466" s="17" t="s">
        <v>36</v>
      </c>
      <c r="D466" s="16">
        <f t="shared" ref="D466" si="85">SUM(D461:D465)</f>
        <v>28.33</v>
      </c>
      <c r="E466" s="16">
        <f t="shared" ref="E466" si="86">SUM(E461:E465)</f>
        <v>28.29</v>
      </c>
      <c r="F466" s="16">
        <f t="shared" ref="F466" si="87">SUM(F461:F465)</f>
        <v>103.78</v>
      </c>
      <c r="G466" s="16">
        <f t="shared" ref="G466" si="88">SUM(G461:G465)</f>
        <v>795.86</v>
      </c>
      <c r="H466" s="16">
        <f t="shared" ref="H466" si="89">SUM(H461:H465)</f>
        <v>84.63</v>
      </c>
      <c r="I466" s="16">
        <f t="shared" ref="I466" si="90">SUM(I461:I465)</f>
        <v>106.45</v>
      </c>
      <c r="J466" s="16">
        <f t="shared" ref="J466" si="91">SUM(J461:J465)</f>
        <v>406.22</v>
      </c>
      <c r="K466" s="16">
        <f t="shared" ref="K466" si="92">SUM(K461:K465)</f>
        <v>7.17</v>
      </c>
      <c r="L466" s="16">
        <f t="shared" ref="L466" si="93">SUM(L461:L465)</f>
        <v>0.38</v>
      </c>
      <c r="M466" s="16">
        <f t="shared" ref="M466" si="94">SUM(M461:M465)</f>
        <v>17</v>
      </c>
      <c r="N466" s="16">
        <f t="shared" ref="N466" si="95">SUM(N461:N465)</f>
        <v>0.52</v>
      </c>
      <c r="O466" s="16">
        <f t="shared" ref="O466" si="96">SUM(O461:O465)</f>
        <v>4.4000000000000004</v>
      </c>
    </row>
    <row r="467" spans="1:15" x14ac:dyDescent="0.25">
      <c r="A467" s="62" t="s">
        <v>50</v>
      </c>
      <c r="B467" s="66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</row>
    <row r="468" spans="1:15" ht="22.5" x14ac:dyDescent="0.25">
      <c r="A468" s="19"/>
      <c r="B468" s="43" t="s">
        <v>51</v>
      </c>
      <c r="C468" s="40">
        <v>125</v>
      </c>
      <c r="D468" s="16">
        <v>5.8</v>
      </c>
      <c r="E468" s="16">
        <v>5</v>
      </c>
      <c r="F468" s="16">
        <v>8</v>
      </c>
      <c r="G468" s="19">
        <v>106</v>
      </c>
      <c r="H468" s="16">
        <v>240</v>
      </c>
      <c r="I468" s="18">
        <v>28</v>
      </c>
      <c r="J468" s="18">
        <v>180</v>
      </c>
      <c r="K468" s="18">
        <v>0.2</v>
      </c>
      <c r="L468" s="18">
        <v>0.08</v>
      </c>
      <c r="M468" s="18">
        <v>1.4</v>
      </c>
      <c r="N468" s="18">
        <v>0.04</v>
      </c>
      <c r="O468" s="18">
        <v>0</v>
      </c>
    </row>
    <row r="469" spans="1:15" x14ac:dyDescent="0.25">
      <c r="A469" s="16"/>
      <c r="B469" s="41"/>
      <c r="C469" s="17" t="s">
        <v>36</v>
      </c>
      <c r="D469" s="16">
        <f t="shared" ref="D469" si="97">SUM(D468:D468)</f>
        <v>5.8</v>
      </c>
      <c r="E469" s="16">
        <f t="shared" ref="E469" si="98">SUM(E468:E468)</f>
        <v>5</v>
      </c>
      <c r="F469" s="16">
        <f t="shared" ref="F469" si="99">SUM(F468:F468)</f>
        <v>8</v>
      </c>
      <c r="G469" s="16">
        <f t="shared" ref="G469" si="100">SUM(G468:G468)</f>
        <v>106</v>
      </c>
      <c r="H469" s="16">
        <f t="shared" ref="H469" si="101">SUM(H468:H468)</f>
        <v>240</v>
      </c>
      <c r="I469" s="16">
        <f t="shared" ref="I469" si="102">SUM(I468:I468)</f>
        <v>28</v>
      </c>
      <c r="J469" s="16">
        <f t="shared" ref="J469" si="103">SUM(J468:J468)</f>
        <v>180</v>
      </c>
      <c r="K469" s="16">
        <f t="shared" ref="K469" si="104">SUM(K468:K468)</f>
        <v>0.2</v>
      </c>
      <c r="L469" s="16">
        <f t="shared" ref="L469" si="105">SUM(L468:L468)</f>
        <v>0.08</v>
      </c>
      <c r="M469" s="16">
        <f t="shared" ref="M469" si="106">SUM(M468:M468)</f>
        <v>1.4</v>
      </c>
      <c r="N469" s="16">
        <f t="shared" ref="N469" si="107">SUM(N468:N468)</f>
        <v>0.04</v>
      </c>
      <c r="O469" s="16">
        <f t="shared" ref="O469" si="108">SUM(O468:O468)</f>
        <v>0</v>
      </c>
    </row>
    <row r="470" spans="1:15" x14ac:dyDescent="0.25">
      <c r="A470" s="16"/>
      <c r="B470" s="28" t="s">
        <v>126</v>
      </c>
      <c r="C470" s="16"/>
      <c r="D470" s="16">
        <f t="shared" ref="D470" si="109">D443+D455+D459+D466+D469+D446</f>
        <v>99.97999999999999</v>
      </c>
      <c r="E470" s="16">
        <f t="shared" ref="E470" si="110">E443+E455+E459+E466+E469+E446</f>
        <v>106.76</v>
      </c>
      <c r="F470" s="16">
        <f t="shared" ref="F470" si="111">F443+F455+F459+F466+F469+F446</f>
        <v>413.42</v>
      </c>
      <c r="G470" s="16">
        <f t="shared" ref="G470" si="112">G443+G455+G459+G466+G469+G446</f>
        <v>2915.12</v>
      </c>
      <c r="H470" s="16">
        <f t="shared" ref="H470" si="113">H443+H455+H459+H466+H469+H446</f>
        <v>1189.06</v>
      </c>
      <c r="I470" s="16">
        <f t="shared" ref="I470" si="114">I443+I455+I459+I466+I469+I446</f>
        <v>463</v>
      </c>
      <c r="J470" s="16">
        <f t="shared" ref="J470" si="115">J443+J455+J459+J466+J469+J446</f>
        <v>1618.94</v>
      </c>
      <c r="K470" s="16">
        <f t="shared" ref="K470" si="116">K443+K455+K459+K466+K469+K446</f>
        <v>27.759999999999998</v>
      </c>
      <c r="L470" s="16">
        <f t="shared" ref="L470" si="117">L443+L455+L459+L466+L469+L446</f>
        <v>1.7950000000000002</v>
      </c>
      <c r="M470" s="16">
        <f t="shared" ref="M470" si="118">M443+M455+M459+M466+M469+M446</f>
        <v>104.35000000000001</v>
      </c>
      <c r="N470" s="16">
        <f t="shared" ref="N470" si="119">N443+N455+N459+N466+N469+N446</f>
        <v>146.07700000000003</v>
      </c>
      <c r="O470" s="16">
        <f t="shared" ref="O470" si="120">O443+O455+O459+O466+O469+O446</f>
        <v>14.16</v>
      </c>
    </row>
    <row r="472" spans="1:15" x14ac:dyDescent="0.25">
      <c r="A472" s="75" t="s">
        <v>127</v>
      </c>
      <c r="B472" s="75"/>
      <c r="C472" s="75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</row>
    <row r="473" spans="1:15" x14ac:dyDescent="0.25">
      <c r="A473" s="76"/>
      <c r="B473" s="76"/>
      <c r="C473" s="76"/>
      <c r="D473" s="76"/>
      <c r="E473" s="76"/>
      <c r="F473" s="76"/>
      <c r="G473" s="76"/>
      <c r="H473" s="1"/>
      <c r="I473" s="1"/>
      <c r="J473" s="1"/>
      <c r="K473" s="1"/>
      <c r="L473" s="1"/>
      <c r="M473" s="1"/>
      <c r="N473" s="1"/>
      <c r="O473" s="1"/>
    </row>
    <row r="474" spans="1:15" x14ac:dyDescent="0.25">
      <c r="A474" s="79" t="s">
        <v>13</v>
      </c>
      <c r="B474" s="78" t="s">
        <v>14</v>
      </c>
      <c r="C474" s="78" t="s">
        <v>15</v>
      </c>
      <c r="D474" s="78" t="s">
        <v>16</v>
      </c>
      <c r="E474" s="78"/>
      <c r="F474" s="78"/>
      <c r="G474" s="79" t="s">
        <v>17</v>
      </c>
      <c r="H474" s="78" t="s">
        <v>18</v>
      </c>
      <c r="I474" s="78"/>
      <c r="J474" s="78"/>
      <c r="K474" s="78"/>
      <c r="L474" s="78" t="s">
        <v>19</v>
      </c>
      <c r="M474" s="78"/>
      <c r="N474" s="78"/>
      <c r="O474" s="78"/>
    </row>
    <row r="475" spans="1:15" x14ac:dyDescent="0.25">
      <c r="A475" s="79"/>
      <c r="B475" s="78"/>
      <c r="C475" s="78"/>
      <c r="D475" s="57" t="s">
        <v>20</v>
      </c>
      <c r="E475" s="57" t="s">
        <v>21</v>
      </c>
      <c r="F475" s="57" t="s">
        <v>22</v>
      </c>
      <c r="G475" s="79"/>
      <c r="H475" s="15" t="s">
        <v>23</v>
      </c>
      <c r="I475" s="15" t="s">
        <v>24</v>
      </c>
      <c r="J475" s="15" t="s">
        <v>25</v>
      </c>
      <c r="K475" s="15" t="s">
        <v>26</v>
      </c>
      <c r="L475" s="15" t="s">
        <v>27</v>
      </c>
      <c r="M475" s="15" t="s">
        <v>28</v>
      </c>
      <c r="N475" s="15" t="s">
        <v>29</v>
      </c>
      <c r="O475" s="15" t="s">
        <v>30</v>
      </c>
    </row>
    <row r="476" spans="1:15" x14ac:dyDescent="0.25">
      <c r="A476" s="62" t="s">
        <v>31</v>
      </c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</row>
    <row r="477" spans="1:15" ht="23.25" x14ac:dyDescent="0.25">
      <c r="A477" s="16">
        <v>224</v>
      </c>
      <c r="B477" s="17" t="s">
        <v>62</v>
      </c>
      <c r="C477" s="16" t="s">
        <v>93</v>
      </c>
      <c r="D477" s="16">
        <v>24.5</v>
      </c>
      <c r="E477" s="16">
        <v>22.67</v>
      </c>
      <c r="F477" s="16">
        <v>40.33</v>
      </c>
      <c r="G477" s="16">
        <v>486.93</v>
      </c>
      <c r="H477" s="18">
        <v>337.33</v>
      </c>
      <c r="I477" s="18">
        <v>52.8</v>
      </c>
      <c r="J477" s="18">
        <v>469.33</v>
      </c>
      <c r="K477" s="18">
        <v>1.76</v>
      </c>
      <c r="L477" s="18">
        <v>0.12</v>
      </c>
      <c r="M477" s="18">
        <v>0</v>
      </c>
      <c r="N477" s="18">
        <v>0</v>
      </c>
      <c r="O477" s="18">
        <v>1.17</v>
      </c>
    </row>
    <row r="478" spans="1:15" x14ac:dyDescent="0.25">
      <c r="A478" s="44">
        <v>213</v>
      </c>
      <c r="B478" s="46" t="s">
        <v>54</v>
      </c>
      <c r="C478" s="44">
        <v>1</v>
      </c>
      <c r="D478" s="44">
        <v>5.0999999999999996</v>
      </c>
      <c r="E478" s="44">
        <v>4.5999999999999996</v>
      </c>
      <c r="F478" s="44">
        <v>0.3</v>
      </c>
      <c r="G478" s="47">
        <v>63</v>
      </c>
      <c r="H478" s="44">
        <v>22</v>
      </c>
      <c r="I478" s="44">
        <v>5</v>
      </c>
      <c r="J478" s="44">
        <v>77</v>
      </c>
      <c r="K478" s="44">
        <v>1</v>
      </c>
      <c r="L478" s="44">
        <v>0.03</v>
      </c>
      <c r="M478" s="44">
        <v>0</v>
      </c>
      <c r="N478" s="44">
        <v>0.1</v>
      </c>
      <c r="O478" s="44">
        <v>0.2</v>
      </c>
    </row>
    <row r="479" spans="1:15" x14ac:dyDescent="0.25">
      <c r="A479" s="16">
        <v>5</v>
      </c>
      <c r="B479" s="17" t="s">
        <v>147</v>
      </c>
      <c r="C479" s="16" t="s">
        <v>97</v>
      </c>
      <c r="D479" s="16">
        <v>4.9000000000000004</v>
      </c>
      <c r="E479" s="20">
        <v>7.4</v>
      </c>
      <c r="F479" s="20">
        <v>7.4</v>
      </c>
      <c r="G479" s="21">
        <v>116</v>
      </c>
      <c r="H479" s="22">
        <v>8</v>
      </c>
      <c r="I479" s="22">
        <v>7</v>
      </c>
      <c r="J479" s="22">
        <v>46</v>
      </c>
      <c r="K479" s="22">
        <v>0.7</v>
      </c>
      <c r="L479" s="22">
        <v>0.04</v>
      </c>
      <c r="M479" s="22">
        <v>0</v>
      </c>
      <c r="N479" s="22">
        <v>0</v>
      </c>
      <c r="O479" s="22">
        <v>0.4</v>
      </c>
    </row>
    <row r="480" spans="1:15" x14ac:dyDescent="0.25">
      <c r="A480" s="16">
        <v>13</v>
      </c>
      <c r="B480" s="17" t="s">
        <v>33</v>
      </c>
      <c r="C480" s="16">
        <v>10</v>
      </c>
      <c r="D480" s="16">
        <v>0.1</v>
      </c>
      <c r="E480" s="16">
        <v>8.3000000000000007</v>
      </c>
      <c r="F480" s="16">
        <v>0.1</v>
      </c>
      <c r="G480" s="19">
        <v>75</v>
      </c>
      <c r="H480" s="18">
        <v>1</v>
      </c>
      <c r="I480" s="18">
        <v>0</v>
      </c>
      <c r="J480" s="18">
        <v>2</v>
      </c>
      <c r="K480" s="18">
        <v>0</v>
      </c>
      <c r="L480" s="18">
        <v>0</v>
      </c>
      <c r="M480" s="18">
        <v>0</v>
      </c>
      <c r="N480" s="18">
        <v>7.0000000000000007E-2</v>
      </c>
      <c r="O480" s="18">
        <v>0.1</v>
      </c>
    </row>
    <row r="481" spans="1:15" ht="34.5" x14ac:dyDescent="0.25">
      <c r="A481" s="16"/>
      <c r="B481" s="17" t="s">
        <v>34</v>
      </c>
      <c r="C481" s="16">
        <v>25</v>
      </c>
      <c r="D481" s="16">
        <v>4.95</v>
      </c>
      <c r="E481" s="16">
        <v>1.5</v>
      </c>
      <c r="F481" s="16">
        <v>35.549999999999997</v>
      </c>
      <c r="G481" s="16">
        <v>180.87</v>
      </c>
      <c r="H481" s="18">
        <v>18.75</v>
      </c>
      <c r="I481" s="18">
        <v>19.8</v>
      </c>
      <c r="J481" s="18">
        <v>49.2</v>
      </c>
      <c r="K481" s="18">
        <v>1.1299999999999999</v>
      </c>
      <c r="L481" s="18">
        <v>0.11</v>
      </c>
      <c r="M481" s="18">
        <v>0</v>
      </c>
      <c r="N481" s="18">
        <v>0</v>
      </c>
      <c r="O481" s="18">
        <v>1.7</v>
      </c>
    </row>
    <row r="482" spans="1:15" x14ac:dyDescent="0.25">
      <c r="A482" s="16">
        <v>430</v>
      </c>
      <c r="B482" s="16" t="s">
        <v>49</v>
      </c>
      <c r="C482" s="16">
        <v>180</v>
      </c>
      <c r="D482" s="16">
        <v>0.2</v>
      </c>
      <c r="E482" s="20">
        <v>0</v>
      </c>
      <c r="F482" s="20">
        <v>15</v>
      </c>
      <c r="G482" s="37">
        <v>60</v>
      </c>
      <c r="H482" s="16">
        <v>5</v>
      </c>
      <c r="I482" s="16">
        <v>4</v>
      </c>
      <c r="J482" s="16">
        <v>8</v>
      </c>
      <c r="K482" s="16">
        <v>1</v>
      </c>
      <c r="L482" s="16">
        <v>0</v>
      </c>
      <c r="M482" s="16">
        <v>0</v>
      </c>
      <c r="N482" s="16">
        <v>0</v>
      </c>
      <c r="O482" s="16">
        <v>0</v>
      </c>
    </row>
    <row r="483" spans="1:15" x14ac:dyDescent="0.25">
      <c r="A483" s="16"/>
      <c r="B483" s="17"/>
      <c r="C483" s="16" t="s">
        <v>36</v>
      </c>
      <c r="D483" s="16">
        <f>SUM(D478:D482)</f>
        <v>15.25</v>
      </c>
      <c r="E483" s="16">
        <f t="shared" ref="E483:O483" si="121">SUM(E478:E482)</f>
        <v>21.8</v>
      </c>
      <c r="F483" s="16">
        <f t="shared" si="121"/>
        <v>58.349999999999994</v>
      </c>
      <c r="G483" s="16">
        <f t="shared" si="121"/>
        <v>494.87</v>
      </c>
      <c r="H483" s="16">
        <f t="shared" si="121"/>
        <v>54.75</v>
      </c>
      <c r="I483" s="16">
        <f t="shared" si="121"/>
        <v>35.799999999999997</v>
      </c>
      <c r="J483" s="16">
        <f t="shared" si="121"/>
        <v>182.2</v>
      </c>
      <c r="K483" s="16">
        <f t="shared" si="121"/>
        <v>3.83</v>
      </c>
      <c r="L483" s="16">
        <f t="shared" si="121"/>
        <v>0.18</v>
      </c>
      <c r="M483" s="16">
        <f t="shared" si="121"/>
        <v>0</v>
      </c>
      <c r="N483" s="16">
        <f t="shared" si="121"/>
        <v>0.17</v>
      </c>
      <c r="O483" s="16">
        <f t="shared" si="121"/>
        <v>2.4</v>
      </c>
    </row>
    <row r="484" spans="1:15" x14ac:dyDescent="0.25">
      <c r="A484" s="62" t="s">
        <v>96</v>
      </c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</row>
    <row r="485" spans="1:15" x14ac:dyDescent="0.25">
      <c r="A485" s="34"/>
      <c r="B485" s="35" t="s">
        <v>43</v>
      </c>
      <c r="C485" s="34">
        <v>200</v>
      </c>
      <c r="D485" s="34">
        <v>0.6</v>
      </c>
      <c r="E485" s="34">
        <v>0.2</v>
      </c>
      <c r="F485" s="34">
        <v>29.3</v>
      </c>
      <c r="G485" s="34">
        <v>124</v>
      </c>
      <c r="H485" s="36">
        <v>20</v>
      </c>
      <c r="I485" s="36">
        <v>26</v>
      </c>
      <c r="J485" s="36">
        <v>20</v>
      </c>
      <c r="K485" s="36">
        <v>0.8</v>
      </c>
      <c r="L485" s="36">
        <v>0.01</v>
      </c>
      <c r="M485" s="36">
        <v>0</v>
      </c>
      <c r="N485" s="36">
        <v>0</v>
      </c>
      <c r="O485" s="36">
        <v>0.2</v>
      </c>
    </row>
    <row r="486" spans="1:15" x14ac:dyDescent="0.25">
      <c r="A486" s="55"/>
      <c r="B486" s="41"/>
      <c r="C486" s="49" t="s">
        <v>36</v>
      </c>
      <c r="D486" s="49">
        <f>D485</f>
        <v>0.6</v>
      </c>
      <c r="E486" s="49">
        <f t="shared" ref="E486:O486" si="122">E485</f>
        <v>0.2</v>
      </c>
      <c r="F486" s="49">
        <f t="shared" si="122"/>
        <v>29.3</v>
      </c>
      <c r="G486" s="49">
        <f t="shared" si="122"/>
        <v>124</v>
      </c>
      <c r="H486" s="49">
        <f t="shared" si="122"/>
        <v>20</v>
      </c>
      <c r="I486" s="49">
        <f t="shared" si="122"/>
        <v>26</v>
      </c>
      <c r="J486" s="49">
        <f t="shared" si="122"/>
        <v>20</v>
      </c>
      <c r="K486" s="49">
        <f t="shared" si="122"/>
        <v>0.8</v>
      </c>
      <c r="L486" s="49">
        <f t="shared" si="122"/>
        <v>0.01</v>
      </c>
      <c r="M486" s="49">
        <f t="shared" si="122"/>
        <v>0</v>
      </c>
      <c r="N486" s="49">
        <f t="shared" si="122"/>
        <v>0</v>
      </c>
      <c r="O486" s="49">
        <f t="shared" si="122"/>
        <v>0.2</v>
      </c>
    </row>
    <row r="487" spans="1:15" x14ac:dyDescent="0.25">
      <c r="A487" s="62" t="s">
        <v>37</v>
      </c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</row>
    <row r="488" spans="1:15" x14ac:dyDescent="0.25">
      <c r="A488" s="16"/>
      <c r="B488" s="17" t="s">
        <v>55</v>
      </c>
      <c r="C488" s="16">
        <v>50</v>
      </c>
      <c r="D488" s="16">
        <v>1.1000000000000001</v>
      </c>
      <c r="E488" s="20">
        <v>0.2</v>
      </c>
      <c r="F488" s="20">
        <v>3.8</v>
      </c>
      <c r="G488" s="21">
        <v>24</v>
      </c>
      <c r="H488" s="22">
        <v>14</v>
      </c>
      <c r="I488" s="22">
        <v>20</v>
      </c>
      <c r="J488" s="22">
        <v>26</v>
      </c>
      <c r="K488" s="22">
        <v>0.9</v>
      </c>
      <c r="L488" s="22">
        <v>0.06</v>
      </c>
      <c r="M488" s="22">
        <v>25</v>
      </c>
      <c r="N488" s="22">
        <v>0.8</v>
      </c>
      <c r="O488" s="22">
        <v>0</v>
      </c>
    </row>
    <row r="489" spans="1:15" ht="34.5" x14ac:dyDescent="0.25">
      <c r="A489" s="16">
        <v>76</v>
      </c>
      <c r="B489" s="17" t="s">
        <v>122</v>
      </c>
      <c r="C489" s="16" t="s">
        <v>111</v>
      </c>
      <c r="D489" s="16">
        <v>6.3</v>
      </c>
      <c r="E489" s="16">
        <v>13.2</v>
      </c>
      <c r="F489" s="16">
        <v>20</v>
      </c>
      <c r="G489" s="19">
        <v>224.6</v>
      </c>
      <c r="H489" s="18">
        <v>51.7</v>
      </c>
      <c r="I489" s="18">
        <v>38.5</v>
      </c>
      <c r="J489" s="18">
        <v>102.6</v>
      </c>
      <c r="K489" s="18">
        <v>1.9</v>
      </c>
      <c r="L489" s="18">
        <v>0.2</v>
      </c>
      <c r="M489" s="18">
        <v>12</v>
      </c>
      <c r="N489" s="18">
        <v>0.2</v>
      </c>
      <c r="O489" s="18">
        <v>0.4</v>
      </c>
    </row>
    <row r="490" spans="1:15" x14ac:dyDescent="0.25">
      <c r="A490" s="16">
        <v>311</v>
      </c>
      <c r="B490" s="17" t="s">
        <v>99</v>
      </c>
      <c r="C490" s="16">
        <v>150</v>
      </c>
      <c r="D490" s="16">
        <v>28.4</v>
      </c>
      <c r="E490" s="16">
        <v>23.8</v>
      </c>
      <c r="F490" s="16">
        <v>52.9</v>
      </c>
      <c r="G490" s="16">
        <v>561</v>
      </c>
      <c r="H490" s="18">
        <v>67.83</v>
      </c>
      <c r="I490" s="18">
        <v>71.5</v>
      </c>
      <c r="J490" s="18">
        <v>374</v>
      </c>
      <c r="K490" s="18">
        <v>3.67</v>
      </c>
      <c r="L490" s="18">
        <v>0.15</v>
      </c>
      <c r="M490" s="18">
        <v>16.5</v>
      </c>
      <c r="N490" s="18">
        <v>0.37</v>
      </c>
      <c r="O490" s="18">
        <v>9.17</v>
      </c>
    </row>
    <row r="491" spans="1:15" ht="34.5" x14ac:dyDescent="0.25">
      <c r="A491" s="16"/>
      <c r="B491" s="17" t="s">
        <v>42</v>
      </c>
      <c r="C491" s="16">
        <v>50</v>
      </c>
      <c r="D491" s="16">
        <v>6.73</v>
      </c>
      <c r="E491" s="16">
        <v>0.99</v>
      </c>
      <c r="F491" s="16">
        <v>41.58</v>
      </c>
      <c r="G491" s="16">
        <v>211.86</v>
      </c>
      <c r="H491" s="18">
        <v>36.630000000000003</v>
      </c>
      <c r="I491" s="18">
        <v>54.45</v>
      </c>
      <c r="J491" s="18">
        <v>176.22</v>
      </c>
      <c r="K491" s="18">
        <v>2.67</v>
      </c>
      <c r="L491" s="18">
        <v>0.2</v>
      </c>
      <c r="M491" s="18">
        <v>0</v>
      </c>
      <c r="N491" s="18">
        <v>0</v>
      </c>
      <c r="O491" s="18">
        <v>0</v>
      </c>
    </row>
    <row r="492" spans="1:15" x14ac:dyDescent="0.25">
      <c r="A492" s="16">
        <v>401</v>
      </c>
      <c r="B492" s="16" t="s">
        <v>151</v>
      </c>
      <c r="C492" s="16">
        <v>180</v>
      </c>
      <c r="D492" s="16">
        <v>0.5</v>
      </c>
      <c r="E492" s="20">
        <v>0.1</v>
      </c>
      <c r="F492" s="20">
        <v>28.1</v>
      </c>
      <c r="G492" s="37">
        <v>116</v>
      </c>
      <c r="H492" s="16">
        <v>16</v>
      </c>
      <c r="I492" s="16">
        <v>8</v>
      </c>
      <c r="J492" s="16">
        <v>26</v>
      </c>
      <c r="K492" s="16">
        <v>0.6</v>
      </c>
      <c r="L492" s="16">
        <v>0.03</v>
      </c>
      <c r="M492" s="16">
        <v>0</v>
      </c>
      <c r="N492" s="16">
        <v>0</v>
      </c>
      <c r="O492" s="16">
        <v>0.1</v>
      </c>
    </row>
    <row r="493" spans="1:15" x14ac:dyDescent="0.25">
      <c r="A493" s="16"/>
      <c r="B493" s="17" t="s">
        <v>98</v>
      </c>
      <c r="C493" s="16">
        <v>185</v>
      </c>
      <c r="D493" s="16">
        <v>2.25</v>
      </c>
      <c r="E493" s="16">
        <v>0.5</v>
      </c>
      <c r="F493" s="16">
        <v>20.25</v>
      </c>
      <c r="G493" s="25">
        <v>90</v>
      </c>
      <c r="H493" s="18">
        <v>85</v>
      </c>
      <c r="I493" s="18">
        <v>32.5</v>
      </c>
      <c r="J493" s="18">
        <v>57.5</v>
      </c>
      <c r="K493" s="18">
        <v>0.75</v>
      </c>
      <c r="L493" s="18">
        <v>0.1</v>
      </c>
      <c r="M493" s="18">
        <v>150</v>
      </c>
      <c r="N493" s="18">
        <v>0.125</v>
      </c>
      <c r="O493" s="18">
        <v>0</v>
      </c>
    </row>
    <row r="494" spans="1:15" x14ac:dyDescent="0.25">
      <c r="A494" s="16"/>
      <c r="B494" s="17"/>
      <c r="C494" s="16" t="s">
        <v>36</v>
      </c>
      <c r="D494" s="16">
        <f t="shared" ref="D494" si="123">SUM(D488:D493)</f>
        <v>45.28</v>
      </c>
      <c r="E494" s="16">
        <f t="shared" ref="E494" si="124">SUM(E488:E493)</f>
        <v>38.790000000000006</v>
      </c>
      <c r="F494" s="16">
        <f t="shared" ref="F494" si="125">SUM(F488:F493)</f>
        <v>166.63</v>
      </c>
      <c r="G494" s="16">
        <f t="shared" ref="G494" si="126">SUM(G488:G493)</f>
        <v>1227.46</v>
      </c>
      <c r="H494" s="16">
        <f t="shared" ref="H494" si="127">SUM(H488:H493)</f>
        <v>271.15999999999997</v>
      </c>
      <c r="I494" s="16">
        <f t="shared" ref="I494" si="128">SUM(I488:I493)</f>
        <v>224.95</v>
      </c>
      <c r="J494" s="16">
        <f t="shared" ref="J494" si="129">SUM(J488:J493)</f>
        <v>762.32</v>
      </c>
      <c r="K494" s="16">
        <f t="shared" ref="K494" si="130">SUM(K488:K493)</f>
        <v>10.49</v>
      </c>
      <c r="L494" s="16">
        <f t="shared" ref="L494" si="131">SUM(L488:L493)</f>
        <v>0.7400000000000001</v>
      </c>
      <c r="M494" s="16">
        <f t="shared" ref="M494" si="132">SUM(M488:M493)</f>
        <v>203.5</v>
      </c>
      <c r="N494" s="16">
        <f t="shared" ref="N494" si="133">SUM(N488:N493)</f>
        <v>1.4950000000000001</v>
      </c>
      <c r="O494" s="16">
        <f t="shared" ref="O494" si="134">SUM(O488:O493)</f>
        <v>9.67</v>
      </c>
    </row>
    <row r="495" spans="1:15" x14ac:dyDescent="0.25">
      <c r="A495" s="62" t="s">
        <v>45</v>
      </c>
      <c r="B495" s="62"/>
      <c r="C495" s="62"/>
      <c r="D495" s="62">
        <v>42.84</v>
      </c>
      <c r="E495" s="62"/>
      <c r="F495" s="62"/>
      <c r="G495" s="62">
        <v>1069.3600000000001</v>
      </c>
      <c r="H495" s="62"/>
      <c r="I495" s="62"/>
      <c r="J495" s="62"/>
      <c r="K495" s="62"/>
      <c r="L495" s="62"/>
      <c r="M495" s="62"/>
      <c r="N495" s="62"/>
      <c r="O495" s="62"/>
    </row>
    <row r="496" spans="1:15" x14ac:dyDescent="0.25">
      <c r="A496" s="24"/>
      <c r="B496" s="39" t="s">
        <v>110</v>
      </c>
      <c r="C496" s="38">
        <v>100</v>
      </c>
      <c r="D496" s="16">
        <v>3.6</v>
      </c>
      <c r="E496" s="16">
        <v>3</v>
      </c>
      <c r="F496" s="16">
        <v>27.2</v>
      </c>
      <c r="G496" s="16">
        <v>152</v>
      </c>
      <c r="H496" s="16">
        <v>9</v>
      </c>
      <c r="I496" s="16">
        <v>5.5</v>
      </c>
      <c r="J496" s="16">
        <v>32</v>
      </c>
      <c r="K496" s="16">
        <v>0.4</v>
      </c>
      <c r="L496" s="16">
        <v>7.0000000000000007E-2</v>
      </c>
      <c r="M496" s="16">
        <v>0</v>
      </c>
      <c r="N496" s="16">
        <v>0.02</v>
      </c>
      <c r="O496" s="16">
        <v>0.5</v>
      </c>
    </row>
    <row r="497" spans="1:15" ht="34.5" x14ac:dyDescent="0.25">
      <c r="A497" s="16"/>
      <c r="B497" s="17" t="s">
        <v>46</v>
      </c>
      <c r="C497" s="16">
        <v>200</v>
      </c>
      <c r="D497" s="16">
        <v>5.6</v>
      </c>
      <c r="E497" s="16">
        <v>6.4</v>
      </c>
      <c r="F497" s="16">
        <v>9.4</v>
      </c>
      <c r="G497" s="16">
        <v>118</v>
      </c>
      <c r="H497" s="16">
        <v>240</v>
      </c>
      <c r="I497" s="16">
        <v>30</v>
      </c>
      <c r="J497" s="16">
        <v>2.8</v>
      </c>
      <c r="K497" s="16">
        <v>3</v>
      </c>
      <c r="L497" s="16">
        <v>0.24</v>
      </c>
      <c r="M497" s="16">
        <v>12</v>
      </c>
      <c r="N497" s="16">
        <v>144</v>
      </c>
      <c r="O497" s="16">
        <v>1.6</v>
      </c>
    </row>
    <row r="498" spans="1:15" x14ac:dyDescent="0.25">
      <c r="A498" s="16"/>
      <c r="B498" s="17"/>
      <c r="C498" s="16" t="s">
        <v>36</v>
      </c>
      <c r="D498" s="16">
        <f>SUM(D496:D497)</f>
        <v>9.1999999999999993</v>
      </c>
      <c r="E498" s="16">
        <f t="shared" ref="E498:O498" si="135">SUM(E496:E497)</f>
        <v>9.4</v>
      </c>
      <c r="F498" s="16">
        <f t="shared" si="135"/>
        <v>36.6</v>
      </c>
      <c r="G498" s="16">
        <f t="shared" si="135"/>
        <v>270</v>
      </c>
      <c r="H498" s="16">
        <f t="shared" si="135"/>
        <v>249</v>
      </c>
      <c r="I498" s="16">
        <f t="shared" si="135"/>
        <v>35.5</v>
      </c>
      <c r="J498" s="16">
        <f t="shared" si="135"/>
        <v>34.799999999999997</v>
      </c>
      <c r="K498" s="16">
        <f t="shared" si="135"/>
        <v>3.4</v>
      </c>
      <c r="L498" s="16">
        <f t="shared" si="135"/>
        <v>0.31</v>
      </c>
      <c r="M498" s="16">
        <f t="shared" si="135"/>
        <v>12</v>
      </c>
      <c r="N498" s="16">
        <f t="shared" si="135"/>
        <v>144.02000000000001</v>
      </c>
      <c r="O498" s="16">
        <f t="shared" si="135"/>
        <v>2.1</v>
      </c>
    </row>
    <row r="499" spans="1:15" x14ac:dyDescent="0.25">
      <c r="A499" s="62" t="s">
        <v>47</v>
      </c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</row>
    <row r="500" spans="1:15" x14ac:dyDescent="0.25">
      <c r="A500" s="16"/>
      <c r="B500" s="17" t="s">
        <v>57</v>
      </c>
      <c r="C500" s="16">
        <v>50</v>
      </c>
      <c r="D500" s="16">
        <v>0.8</v>
      </c>
      <c r="E500" s="16">
        <v>0</v>
      </c>
      <c r="F500" s="16">
        <v>2.5</v>
      </c>
      <c r="G500" s="19">
        <v>14</v>
      </c>
      <c r="H500" s="18">
        <v>23</v>
      </c>
      <c r="I500" s="18">
        <v>14</v>
      </c>
      <c r="J500" s="18">
        <v>42</v>
      </c>
      <c r="K500" s="18">
        <v>0.6</v>
      </c>
      <c r="L500" s="18">
        <v>0.03</v>
      </c>
      <c r="M500" s="18">
        <v>10</v>
      </c>
      <c r="N500" s="18">
        <v>0.06</v>
      </c>
      <c r="O500" s="18">
        <v>0</v>
      </c>
    </row>
    <row r="501" spans="1:15" ht="22.5" x14ac:dyDescent="0.25">
      <c r="A501" s="16" t="s">
        <v>112</v>
      </c>
      <c r="B501" s="32" t="s">
        <v>58</v>
      </c>
      <c r="C501" s="16" t="s">
        <v>41</v>
      </c>
      <c r="D501" s="16">
        <v>19.5</v>
      </c>
      <c r="E501" s="16">
        <v>7.4</v>
      </c>
      <c r="F501" s="16">
        <v>9.6999999999999993</v>
      </c>
      <c r="G501" s="16">
        <v>195</v>
      </c>
      <c r="H501" s="18">
        <v>23</v>
      </c>
      <c r="I501" s="18">
        <v>6</v>
      </c>
      <c r="J501" s="18">
        <v>181</v>
      </c>
      <c r="K501" s="18">
        <v>0.9</v>
      </c>
      <c r="L501" s="18">
        <v>7.0000000000000007E-2</v>
      </c>
      <c r="M501" s="18">
        <v>2</v>
      </c>
      <c r="N501" s="18">
        <v>0.12</v>
      </c>
      <c r="O501" s="18">
        <v>0.8</v>
      </c>
    </row>
    <row r="502" spans="1:15" x14ac:dyDescent="0.25">
      <c r="A502" s="16">
        <v>333</v>
      </c>
      <c r="B502" s="17" t="s">
        <v>59</v>
      </c>
      <c r="C502" s="16">
        <v>200</v>
      </c>
      <c r="D502" s="16">
        <v>3.87</v>
      </c>
      <c r="E502" s="16">
        <v>6.27</v>
      </c>
      <c r="F502" s="16">
        <v>31.33</v>
      </c>
      <c r="G502" s="16">
        <v>197.33</v>
      </c>
      <c r="H502" s="18">
        <v>28</v>
      </c>
      <c r="I502" s="18">
        <v>40</v>
      </c>
      <c r="J502" s="18">
        <v>105.33</v>
      </c>
      <c r="K502" s="18">
        <v>1.6</v>
      </c>
      <c r="L502" s="18">
        <v>0.2</v>
      </c>
      <c r="M502" s="18">
        <v>28</v>
      </c>
      <c r="N502" s="18">
        <v>0.05</v>
      </c>
      <c r="O502" s="18">
        <v>0.27</v>
      </c>
    </row>
    <row r="503" spans="1:15" ht="34.5" x14ac:dyDescent="0.25">
      <c r="A503" s="16"/>
      <c r="B503" s="17" t="s">
        <v>42</v>
      </c>
      <c r="C503" s="16">
        <v>30</v>
      </c>
      <c r="D503" s="16">
        <v>6.73</v>
      </c>
      <c r="E503" s="16">
        <v>0.99</v>
      </c>
      <c r="F503" s="16">
        <v>41.58</v>
      </c>
      <c r="G503" s="16">
        <v>211.86</v>
      </c>
      <c r="H503" s="18">
        <v>36.630000000000003</v>
      </c>
      <c r="I503" s="18">
        <v>54.45</v>
      </c>
      <c r="J503" s="18">
        <v>176.22</v>
      </c>
      <c r="K503" s="18">
        <v>2.67</v>
      </c>
      <c r="L503" s="18">
        <v>0.2</v>
      </c>
      <c r="M503" s="18">
        <v>0</v>
      </c>
      <c r="N503" s="18">
        <v>0</v>
      </c>
      <c r="O503" s="18">
        <v>0</v>
      </c>
    </row>
    <row r="504" spans="1:15" x14ac:dyDescent="0.25">
      <c r="A504" s="16">
        <v>430</v>
      </c>
      <c r="B504" s="16" t="s">
        <v>49</v>
      </c>
      <c r="C504" s="16">
        <v>180</v>
      </c>
      <c r="D504" s="16">
        <v>0.2</v>
      </c>
      <c r="E504" s="20">
        <v>0</v>
      </c>
      <c r="F504" s="20">
        <v>15</v>
      </c>
      <c r="G504" s="37">
        <v>60</v>
      </c>
      <c r="H504" s="16">
        <v>5</v>
      </c>
      <c r="I504" s="16">
        <v>4</v>
      </c>
      <c r="J504" s="16">
        <v>8</v>
      </c>
      <c r="K504" s="16">
        <v>1</v>
      </c>
      <c r="L504" s="16">
        <v>0</v>
      </c>
      <c r="M504" s="16">
        <v>0</v>
      </c>
      <c r="N504" s="16">
        <v>0</v>
      </c>
      <c r="O504" s="16">
        <v>0</v>
      </c>
    </row>
    <row r="505" spans="1:15" x14ac:dyDescent="0.25">
      <c r="A505" s="16"/>
      <c r="B505" s="17"/>
      <c r="C505" s="16" t="s">
        <v>36</v>
      </c>
      <c r="D505" s="16">
        <f>SUM(D500:D504)</f>
        <v>31.1</v>
      </c>
      <c r="E505" s="16">
        <f t="shared" ref="E505:O505" si="136">SUM(E500:E504)</f>
        <v>14.66</v>
      </c>
      <c r="F505" s="16">
        <f t="shared" si="136"/>
        <v>100.11</v>
      </c>
      <c r="G505" s="16">
        <f t="shared" si="136"/>
        <v>678.19</v>
      </c>
      <c r="H505" s="16">
        <f t="shared" si="136"/>
        <v>115.63</v>
      </c>
      <c r="I505" s="16">
        <f t="shared" si="136"/>
        <v>118.45</v>
      </c>
      <c r="J505" s="16">
        <f t="shared" si="136"/>
        <v>512.54999999999995</v>
      </c>
      <c r="K505" s="16">
        <f t="shared" si="136"/>
        <v>6.77</v>
      </c>
      <c r="L505" s="16">
        <f t="shared" si="136"/>
        <v>0.5</v>
      </c>
      <c r="M505" s="16">
        <f t="shared" si="136"/>
        <v>40</v>
      </c>
      <c r="N505" s="16">
        <f t="shared" si="136"/>
        <v>0.22999999999999998</v>
      </c>
      <c r="O505" s="16">
        <f t="shared" si="136"/>
        <v>1.07</v>
      </c>
    </row>
    <row r="506" spans="1:15" x14ac:dyDescent="0.25">
      <c r="A506" s="62" t="s">
        <v>50</v>
      </c>
      <c r="B506" s="66"/>
      <c r="C506" s="66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</row>
    <row r="507" spans="1:15" ht="22.5" x14ac:dyDescent="0.25">
      <c r="A507" s="26"/>
      <c r="B507" s="43" t="s">
        <v>51</v>
      </c>
      <c r="C507" s="34">
        <v>200</v>
      </c>
      <c r="D507" s="40">
        <v>5.8</v>
      </c>
      <c r="E507" s="16">
        <v>5</v>
      </c>
      <c r="F507" s="16">
        <v>8</v>
      </c>
      <c r="G507" s="19">
        <v>106</v>
      </c>
      <c r="H507" s="16">
        <v>240</v>
      </c>
      <c r="I507" s="18">
        <v>28</v>
      </c>
      <c r="J507" s="18">
        <v>180</v>
      </c>
      <c r="K507" s="18">
        <v>0.2</v>
      </c>
      <c r="L507" s="18">
        <v>0.08</v>
      </c>
      <c r="M507" s="18">
        <v>1.4</v>
      </c>
      <c r="N507" s="18">
        <v>0.04</v>
      </c>
      <c r="O507" s="18">
        <v>0</v>
      </c>
    </row>
    <row r="508" spans="1:15" x14ac:dyDescent="0.25">
      <c r="A508" s="49"/>
      <c r="B508" s="41"/>
      <c r="C508" s="49" t="s">
        <v>36</v>
      </c>
      <c r="D508" s="16">
        <f t="shared" ref="D508" si="137">SUM(D507:D507)</f>
        <v>5.8</v>
      </c>
      <c r="E508" s="16">
        <f t="shared" ref="E508" si="138">SUM(E507:E507)</f>
        <v>5</v>
      </c>
      <c r="F508" s="16">
        <f t="shared" ref="F508" si="139">SUM(F507:F507)</f>
        <v>8</v>
      </c>
      <c r="G508" s="16">
        <f t="shared" ref="G508" si="140">SUM(G507:G507)</f>
        <v>106</v>
      </c>
      <c r="H508" s="16">
        <f t="shared" ref="H508" si="141">SUM(H507:H507)</f>
        <v>240</v>
      </c>
      <c r="I508" s="16">
        <f t="shared" ref="I508" si="142">SUM(I507:I507)</f>
        <v>28</v>
      </c>
      <c r="J508" s="16">
        <f t="shared" ref="J508" si="143">SUM(J507:J507)</f>
        <v>180</v>
      </c>
      <c r="K508" s="16">
        <f t="shared" ref="K508" si="144">SUM(K507:K507)</f>
        <v>0.2</v>
      </c>
      <c r="L508" s="16">
        <f t="shared" ref="L508" si="145">SUM(L507:L507)</f>
        <v>0.08</v>
      </c>
      <c r="M508" s="16">
        <f t="shared" ref="M508" si="146">SUM(M507:M507)</f>
        <v>1.4</v>
      </c>
      <c r="N508" s="16">
        <f t="shared" ref="N508" si="147">SUM(N507:N507)</f>
        <v>0.04</v>
      </c>
      <c r="O508" s="16">
        <f t="shared" ref="O508" si="148">SUM(O507:O507)</f>
        <v>0</v>
      </c>
    </row>
    <row r="509" spans="1:15" x14ac:dyDescent="0.25">
      <c r="A509" s="64" t="s">
        <v>128</v>
      </c>
      <c r="B509" s="64"/>
      <c r="C509" s="16"/>
      <c r="D509" s="16">
        <f t="shared" ref="D509" si="149">D483+D494+D498+D505+D508+D486</f>
        <v>107.23</v>
      </c>
      <c r="E509" s="16">
        <f t="shared" ref="E509" si="150">E483+E494+E498+E505+E508+E486</f>
        <v>89.850000000000009</v>
      </c>
      <c r="F509" s="16">
        <f t="shared" ref="F509" si="151">F483+F494+F498+F505+F508+F486</f>
        <v>398.99</v>
      </c>
      <c r="G509" s="16">
        <f t="shared" ref="G509" si="152">G483+G494+G498+G505+G508+G486</f>
        <v>2900.52</v>
      </c>
      <c r="H509" s="16">
        <f t="shared" ref="H509" si="153">H483+H494+H498+H505+H508+H486</f>
        <v>950.54</v>
      </c>
      <c r="I509" s="16">
        <f t="shared" ref="I509" si="154">I483+I494+I498+I505+I508+I486</f>
        <v>468.7</v>
      </c>
      <c r="J509" s="16">
        <f t="shared" ref="J509" si="155">J483+J494+J498+J505+J508+J486</f>
        <v>1691.87</v>
      </c>
      <c r="K509" s="16">
        <f t="shared" ref="K509" si="156">K483+K494+K498+K505+K508+K486</f>
        <v>25.49</v>
      </c>
      <c r="L509" s="16">
        <f t="shared" ref="L509" si="157">L483+L494+L498+L505+L508+L486</f>
        <v>1.8200000000000003</v>
      </c>
      <c r="M509" s="16">
        <f t="shared" ref="M509" si="158">M483+M494+M498+M505+M508+M486</f>
        <v>256.89999999999998</v>
      </c>
      <c r="N509" s="16">
        <f t="shared" ref="N509" si="159">N483+N494+N498+N505+N508+N486</f>
        <v>145.95499999999998</v>
      </c>
      <c r="O509" s="16">
        <f t="shared" ref="O509" si="160">O483+O494+O498+O505+O508+O486</f>
        <v>15.44</v>
      </c>
    </row>
    <row r="511" spans="1:15" x14ac:dyDescent="0.25">
      <c r="A511" s="65" t="s">
        <v>129</v>
      </c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</row>
    <row r="512" spans="1:15" x14ac:dyDescent="0.25">
      <c r="A512" s="11"/>
      <c r="B512" s="12"/>
      <c r="C512" s="11"/>
      <c r="D512" s="11"/>
      <c r="E512" s="11"/>
      <c r="F512" s="11"/>
      <c r="G512" s="11"/>
      <c r="H512" s="13"/>
      <c r="I512" s="13"/>
      <c r="J512" s="13"/>
      <c r="K512" s="13"/>
      <c r="L512" s="13"/>
      <c r="M512" s="13"/>
      <c r="N512" s="13"/>
      <c r="O512" s="13"/>
    </row>
    <row r="513" spans="1:15" x14ac:dyDescent="0.25">
      <c r="A513" s="79" t="s">
        <v>13</v>
      </c>
      <c r="B513" s="80" t="s">
        <v>14</v>
      </c>
      <c r="C513" s="78" t="s">
        <v>15</v>
      </c>
      <c r="D513" s="78" t="s">
        <v>16</v>
      </c>
      <c r="E513" s="78"/>
      <c r="F513" s="78"/>
      <c r="G513" s="77" t="s">
        <v>17</v>
      </c>
      <c r="H513" s="78" t="s">
        <v>18</v>
      </c>
      <c r="I513" s="78"/>
      <c r="J513" s="78"/>
      <c r="K513" s="78"/>
      <c r="L513" s="78" t="s">
        <v>19</v>
      </c>
      <c r="M513" s="78"/>
      <c r="N513" s="78"/>
      <c r="O513" s="78"/>
    </row>
    <row r="514" spans="1:15" x14ac:dyDescent="0.25">
      <c r="A514" s="79"/>
      <c r="B514" s="80"/>
      <c r="C514" s="78"/>
      <c r="D514" s="57" t="s">
        <v>20</v>
      </c>
      <c r="E514" s="57" t="s">
        <v>21</v>
      </c>
      <c r="F514" s="57" t="s">
        <v>22</v>
      </c>
      <c r="G514" s="77"/>
      <c r="H514" s="15" t="s">
        <v>23</v>
      </c>
      <c r="I514" s="15" t="s">
        <v>24</v>
      </c>
      <c r="J514" s="15" t="s">
        <v>25</v>
      </c>
      <c r="K514" s="15" t="s">
        <v>26</v>
      </c>
      <c r="L514" s="15" t="s">
        <v>27</v>
      </c>
      <c r="M514" s="15" t="s">
        <v>28</v>
      </c>
      <c r="N514" s="15" t="s">
        <v>29</v>
      </c>
      <c r="O514" s="15" t="s">
        <v>30</v>
      </c>
    </row>
    <row r="515" spans="1:15" x14ac:dyDescent="0.25">
      <c r="A515" s="63" t="s">
        <v>31</v>
      </c>
      <c r="B515" s="63"/>
      <c r="C515" s="63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</row>
    <row r="516" spans="1:15" ht="23.25" x14ac:dyDescent="0.25">
      <c r="A516" s="16">
        <v>189</v>
      </c>
      <c r="B516" s="17" t="s">
        <v>113</v>
      </c>
      <c r="C516" s="16" t="s">
        <v>94</v>
      </c>
      <c r="D516" s="16">
        <v>5.0999999999999996</v>
      </c>
      <c r="E516" s="16">
        <v>7.5</v>
      </c>
      <c r="F516" s="16">
        <v>18.899999999999999</v>
      </c>
      <c r="G516" s="16">
        <v>163</v>
      </c>
      <c r="H516" s="18">
        <v>117</v>
      </c>
      <c r="I516" s="18">
        <v>41</v>
      </c>
      <c r="J516" s="18">
        <v>146</v>
      </c>
      <c r="K516" s="18">
        <v>2</v>
      </c>
      <c r="L516" s="18">
        <v>0.1</v>
      </c>
      <c r="M516" s="18">
        <v>1</v>
      </c>
      <c r="N516" s="18">
        <v>0.04</v>
      </c>
      <c r="O516" s="18">
        <v>0.2</v>
      </c>
    </row>
    <row r="517" spans="1:15" x14ac:dyDescent="0.25">
      <c r="A517" s="44">
        <v>213</v>
      </c>
      <c r="B517" s="46" t="s">
        <v>54</v>
      </c>
      <c r="C517" s="44">
        <v>1</v>
      </c>
      <c r="D517" s="44">
        <v>5.0999999999999996</v>
      </c>
      <c r="E517" s="44">
        <v>4.5999999999999996</v>
      </c>
      <c r="F517" s="44">
        <v>0.3</v>
      </c>
      <c r="G517" s="47">
        <v>63</v>
      </c>
      <c r="H517" s="44">
        <v>22</v>
      </c>
      <c r="I517" s="44">
        <v>5</v>
      </c>
      <c r="J517" s="44">
        <v>77</v>
      </c>
      <c r="K517" s="44">
        <v>1</v>
      </c>
      <c r="L517" s="44">
        <v>0.03</v>
      </c>
      <c r="M517" s="44">
        <v>0</v>
      </c>
      <c r="N517" s="44">
        <v>0.1</v>
      </c>
      <c r="O517" s="44">
        <v>0.2</v>
      </c>
    </row>
    <row r="518" spans="1:15" x14ac:dyDescent="0.25">
      <c r="A518" s="16">
        <v>13</v>
      </c>
      <c r="B518" s="17" t="s">
        <v>33</v>
      </c>
      <c r="C518" s="16">
        <v>10</v>
      </c>
      <c r="D518" s="16">
        <v>0.1</v>
      </c>
      <c r="E518" s="16">
        <v>8.3000000000000007</v>
      </c>
      <c r="F518" s="16">
        <v>0.1</v>
      </c>
      <c r="G518" s="19">
        <v>75</v>
      </c>
      <c r="H518" s="18">
        <v>1</v>
      </c>
      <c r="I518" s="18">
        <v>0</v>
      </c>
      <c r="J518" s="18">
        <v>2</v>
      </c>
      <c r="K518" s="18">
        <v>0</v>
      </c>
      <c r="L518" s="18">
        <v>0</v>
      </c>
      <c r="M518" s="18">
        <v>0</v>
      </c>
      <c r="N518" s="18">
        <v>7.0000000000000007E-2</v>
      </c>
      <c r="O518" s="18">
        <v>0.1</v>
      </c>
    </row>
    <row r="519" spans="1:15" x14ac:dyDescent="0.25">
      <c r="A519" s="16">
        <v>3</v>
      </c>
      <c r="B519" s="17" t="s">
        <v>32</v>
      </c>
      <c r="C519" s="16" t="s">
        <v>95</v>
      </c>
      <c r="D519" s="16">
        <v>4.5</v>
      </c>
      <c r="E519" s="20">
        <v>4.5</v>
      </c>
      <c r="F519" s="20">
        <v>7.4</v>
      </c>
      <c r="G519" s="21">
        <v>88</v>
      </c>
      <c r="H519" s="22">
        <v>134</v>
      </c>
      <c r="I519" s="22">
        <v>7</v>
      </c>
      <c r="J519" s="22">
        <v>85</v>
      </c>
      <c r="K519" s="22">
        <v>0.3</v>
      </c>
      <c r="L519" s="22">
        <v>0.02</v>
      </c>
      <c r="M519" s="22">
        <v>0</v>
      </c>
      <c r="N519" s="22">
        <v>0.04</v>
      </c>
      <c r="O519" s="22">
        <v>0.3</v>
      </c>
    </row>
    <row r="520" spans="1:15" x14ac:dyDescent="0.25">
      <c r="A520" s="16">
        <v>430</v>
      </c>
      <c r="B520" s="16" t="s">
        <v>49</v>
      </c>
      <c r="C520" s="16">
        <v>180</v>
      </c>
      <c r="D520" s="16">
        <v>0.2</v>
      </c>
      <c r="E520" s="20">
        <v>0</v>
      </c>
      <c r="F520" s="20">
        <v>15</v>
      </c>
      <c r="G520" s="37">
        <v>60</v>
      </c>
      <c r="H520" s="16">
        <v>5</v>
      </c>
      <c r="I520" s="16">
        <v>4</v>
      </c>
      <c r="J520" s="16">
        <v>8</v>
      </c>
      <c r="K520" s="16">
        <v>1</v>
      </c>
      <c r="L520" s="16">
        <v>0</v>
      </c>
      <c r="M520" s="16">
        <v>0</v>
      </c>
      <c r="N520" s="16">
        <v>0</v>
      </c>
      <c r="O520" s="16">
        <v>0</v>
      </c>
    </row>
    <row r="521" spans="1:15" x14ac:dyDescent="0.25">
      <c r="A521" s="16"/>
      <c r="B521" s="56"/>
      <c r="C521" s="16" t="s">
        <v>63</v>
      </c>
      <c r="D521" s="16">
        <f t="shared" ref="D521:O521" si="161">SUM(D516:D520)</f>
        <v>14.999999999999998</v>
      </c>
      <c r="E521" s="16">
        <f t="shared" si="161"/>
        <v>24.9</v>
      </c>
      <c r="F521" s="16">
        <f t="shared" si="161"/>
        <v>41.7</v>
      </c>
      <c r="G521" s="16">
        <f t="shared" si="161"/>
        <v>449</v>
      </c>
      <c r="H521" s="16">
        <f t="shared" si="161"/>
        <v>279</v>
      </c>
      <c r="I521" s="16">
        <f t="shared" si="161"/>
        <v>57</v>
      </c>
      <c r="J521" s="16">
        <f t="shared" si="161"/>
        <v>318</v>
      </c>
      <c r="K521" s="16">
        <f t="shared" si="161"/>
        <v>4.3</v>
      </c>
      <c r="L521" s="16">
        <f t="shared" si="161"/>
        <v>0.15</v>
      </c>
      <c r="M521" s="16">
        <f t="shared" si="161"/>
        <v>1</v>
      </c>
      <c r="N521" s="16">
        <f t="shared" si="161"/>
        <v>0.25</v>
      </c>
      <c r="O521" s="16">
        <f t="shared" si="161"/>
        <v>0.8</v>
      </c>
    </row>
    <row r="522" spans="1:15" x14ac:dyDescent="0.25">
      <c r="A522" s="62" t="s">
        <v>96</v>
      </c>
      <c r="B522" s="62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</row>
    <row r="523" spans="1:15" x14ac:dyDescent="0.25">
      <c r="A523" s="34"/>
      <c r="B523" s="35" t="s">
        <v>43</v>
      </c>
      <c r="C523" s="34">
        <v>200</v>
      </c>
      <c r="D523" s="34">
        <v>0.6</v>
      </c>
      <c r="E523" s="34">
        <v>0.2</v>
      </c>
      <c r="F523" s="34">
        <v>29.3</v>
      </c>
      <c r="G523" s="34">
        <v>124</v>
      </c>
      <c r="H523" s="36">
        <v>20</v>
      </c>
      <c r="I523" s="36">
        <v>26</v>
      </c>
      <c r="J523" s="36">
        <v>20</v>
      </c>
      <c r="K523" s="36">
        <v>0.8</v>
      </c>
      <c r="L523" s="36">
        <v>0.01</v>
      </c>
      <c r="M523" s="36">
        <v>0</v>
      </c>
      <c r="N523" s="36">
        <v>0</v>
      </c>
      <c r="O523" s="36">
        <v>0.2</v>
      </c>
    </row>
    <row r="524" spans="1:15" ht="23.25" x14ac:dyDescent="0.25">
      <c r="A524" s="34"/>
      <c r="B524" s="35" t="s">
        <v>104</v>
      </c>
      <c r="C524" s="34">
        <v>30</v>
      </c>
      <c r="D524" s="34">
        <v>1.8</v>
      </c>
      <c r="E524" s="34">
        <v>1.4</v>
      </c>
      <c r="F524" s="34">
        <v>22.5</v>
      </c>
      <c r="G524" s="34">
        <v>109</v>
      </c>
      <c r="H524" s="36">
        <v>3.3</v>
      </c>
      <c r="I524" s="36">
        <v>2.7</v>
      </c>
      <c r="J524" s="36">
        <v>15</v>
      </c>
      <c r="K524" s="36">
        <v>0.24</v>
      </c>
      <c r="L524" s="36">
        <v>2.4E-2</v>
      </c>
      <c r="M524" s="36">
        <v>0</v>
      </c>
      <c r="N524" s="36">
        <v>0</v>
      </c>
      <c r="O524" s="36">
        <v>0.72</v>
      </c>
    </row>
    <row r="525" spans="1:15" x14ac:dyDescent="0.25">
      <c r="A525" s="27"/>
      <c r="B525" s="17"/>
      <c r="C525" s="16" t="s">
        <v>36</v>
      </c>
      <c r="D525" s="16">
        <f>D523+D524</f>
        <v>2.4</v>
      </c>
      <c r="E525" s="16">
        <f t="shared" ref="E525:O525" si="162">E523+E524</f>
        <v>1.5999999999999999</v>
      </c>
      <c r="F525" s="16">
        <f t="shared" si="162"/>
        <v>51.8</v>
      </c>
      <c r="G525" s="16">
        <f t="shared" si="162"/>
        <v>233</v>
      </c>
      <c r="H525" s="16">
        <f t="shared" si="162"/>
        <v>23.3</v>
      </c>
      <c r="I525" s="16">
        <f t="shared" si="162"/>
        <v>28.7</v>
      </c>
      <c r="J525" s="16">
        <f t="shared" si="162"/>
        <v>35</v>
      </c>
      <c r="K525" s="16">
        <f t="shared" si="162"/>
        <v>1.04</v>
      </c>
      <c r="L525" s="16">
        <f t="shared" si="162"/>
        <v>3.4000000000000002E-2</v>
      </c>
      <c r="M525" s="16">
        <f t="shared" si="162"/>
        <v>0</v>
      </c>
      <c r="N525" s="16">
        <f t="shared" si="162"/>
        <v>0</v>
      </c>
      <c r="O525" s="16">
        <f t="shared" si="162"/>
        <v>0.91999999999999993</v>
      </c>
    </row>
    <row r="526" spans="1:15" x14ac:dyDescent="0.25">
      <c r="A526" s="63" t="s">
        <v>37</v>
      </c>
      <c r="B526" s="63"/>
      <c r="C526" s="63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</row>
    <row r="527" spans="1:15" x14ac:dyDescent="0.25">
      <c r="A527" s="16"/>
      <c r="B527" s="17" t="s">
        <v>57</v>
      </c>
      <c r="C527" s="16">
        <v>50</v>
      </c>
      <c r="D527" s="16">
        <v>0.8</v>
      </c>
      <c r="E527" s="16">
        <v>0</v>
      </c>
      <c r="F527" s="16">
        <v>2.5</v>
      </c>
      <c r="G527" s="19">
        <v>14</v>
      </c>
      <c r="H527" s="18">
        <v>23</v>
      </c>
      <c r="I527" s="18">
        <v>14</v>
      </c>
      <c r="J527" s="18">
        <v>42</v>
      </c>
      <c r="K527" s="18">
        <v>0.6</v>
      </c>
      <c r="L527" s="18">
        <v>0.03</v>
      </c>
      <c r="M527" s="18">
        <v>10</v>
      </c>
      <c r="N527" s="18">
        <v>0.06</v>
      </c>
      <c r="O527" s="18">
        <v>0</v>
      </c>
    </row>
    <row r="528" spans="1:15" ht="23.25" x14ac:dyDescent="0.25">
      <c r="A528" s="16">
        <v>101</v>
      </c>
      <c r="B528" s="17" t="s">
        <v>114</v>
      </c>
      <c r="C528" s="16" t="s">
        <v>103</v>
      </c>
      <c r="D528" s="16">
        <v>3.6</v>
      </c>
      <c r="E528" s="16">
        <v>4.2</v>
      </c>
      <c r="F528" s="16">
        <v>15.6</v>
      </c>
      <c r="G528" s="19">
        <v>115</v>
      </c>
      <c r="H528" s="18">
        <v>18</v>
      </c>
      <c r="I528" s="18">
        <v>9</v>
      </c>
      <c r="J528" s="18">
        <v>31</v>
      </c>
      <c r="K528" s="18">
        <v>0.6</v>
      </c>
      <c r="L528" s="18">
        <v>0.04</v>
      </c>
      <c r="M528" s="18">
        <v>1</v>
      </c>
      <c r="N528" s="18">
        <v>0.21</v>
      </c>
      <c r="O528" s="18">
        <v>0.4</v>
      </c>
    </row>
    <row r="529" spans="1:15" x14ac:dyDescent="0.25">
      <c r="A529" s="16">
        <v>437</v>
      </c>
      <c r="B529" s="32" t="s">
        <v>152</v>
      </c>
      <c r="C529" s="16">
        <v>100</v>
      </c>
      <c r="D529" s="16">
        <v>15.7</v>
      </c>
      <c r="E529" s="16">
        <v>15.9</v>
      </c>
      <c r="F529" s="16">
        <v>3.1</v>
      </c>
      <c r="G529" s="16">
        <v>218</v>
      </c>
      <c r="H529" s="18">
        <v>14</v>
      </c>
      <c r="I529" s="18">
        <v>20</v>
      </c>
      <c r="J529" s="18">
        <v>150</v>
      </c>
      <c r="K529" s="18">
        <v>2</v>
      </c>
      <c r="L529" s="18">
        <v>0.04</v>
      </c>
      <c r="M529" s="18">
        <v>1</v>
      </c>
      <c r="N529" s="18">
        <v>0.01</v>
      </c>
      <c r="O529" s="18">
        <v>2.2000000000000002</v>
      </c>
    </row>
    <row r="530" spans="1:15" x14ac:dyDescent="0.25">
      <c r="A530" s="16">
        <v>323</v>
      </c>
      <c r="B530" s="32" t="s">
        <v>48</v>
      </c>
      <c r="C530" s="16">
        <v>150</v>
      </c>
      <c r="D530" s="16">
        <v>4.32</v>
      </c>
      <c r="E530" s="16">
        <v>5.52</v>
      </c>
      <c r="F530" s="16">
        <v>45.24</v>
      </c>
      <c r="G530" s="16">
        <v>247.2</v>
      </c>
      <c r="H530" s="18">
        <v>13.2</v>
      </c>
      <c r="I530" s="18">
        <v>31.2</v>
      </c>
      <c r="J530" s="18">
        <v>93.6</v>
      </c>
      <c r="K530" s="18">
        <v>0.72</v>
      </c>
      <c r="L530" s="18">
        <v>0.04</v>
      </c>
      <c r="M530" s="18">
        <v>0</v>
      </c>
      <c r="N530" s="18">
        <v>0.04</v>
      </c>
      <c r="O530" s="18">
        <v>0.04</v>
      </c>
    </row>
    <row r="531" spans="1:15" ht="34.5" x14ac:dyDescent="0.25">
      <c r="A531" s="16"/>
      <c r="B531" s="17" t="s">
        <v>42</v>
      </c>
      <c r="C531" s="16">
        <v>50</v>
      </c>
      <c r="D531" s="16">
        <v>6.73</v>
      </c>
      <c r="E531" s="16">
        <v>0.99</v>
      </c>
      <c r="F531" s="16">
        <v>41.58</v>
      </c>
      <c r="G531" s="16">
        <v>211.86</v>
      </c>
      <c r="H531" s="18">
        <v>36.630000000000003</v>
      </c>
      <c r="I531" s="18">
        <v>54.45</v>
      </c>
      <c r="J531" s="18">
        <v>176.22</v>
      </c>
      <c r="K531" s="18">
        <v>2.67</v>
      </c>
      <c r="L531" s="18">
        <v>0.2</v>
      </c>
      <c r="M531" s="18">
        <v>0</v>
      </c>
      <c r="N531" s="18">
        <v>0</v>
      </c>
      <c r="O531" s="18">
        <v>0</v>
      </c>
    </row>
    <row r="532" spans="1:15" x14ac:dyDescent="0.25">
      <c r="A532" s="16"/>
      <c r="B532" s="16" t="s">
        <v>116</v>
      </c>
      <c r="C532" s="16">
        <v>180</v>
      </c>
      <c r="D532" s="16">
        <v>0.52</v>
      </c>
      <c r="E532" s="20">
        <v>0</v>
      </c>
      <c r="F532" s="20">
        <v>28.86</v>
      </c>
      <c r="G532" s="37">
        <v>119.14</v>
      </c>
      <c r="H532" s="16">
        <v>23.7</v>
      </c>
      <c r="I532" s="16">
        <v>13.4</v>
      </c>
      <c r="J532" s="16">
        <v>18.399999999999999</v>
      </c>
      <c r="K532" s="16">
        <v>0.71</v>
      </c>
      <c r="L532" s="16">
        <v>0.01</v>
      </c>
      <c r="M532" s="16">
        <v>27.6</v>
      </c>
      <c r="N532" s="16">
        <v>0</v>
      </c>
      <c r="O532" s="16">
        <v>0</v>
      </c>
    </row>
    <row r="533" spans="1:15" x14ac:dyDescent="0.25">
      <c r="A533" s="16"/>
      <c r="B533" s="17" t="s">
        <v>115</v>
      </c>
      <c r="C533" s="16">
        <v>185</v>
      </c>
      <c r="D533" s="16">
        <v>0.46</v>
      </c>
      <c r="E533" s="16">
        <v>0.35</v>
      </c>
      <c r="F533" s="16">
        <v>11.9</v>
      </c>
      <c r="G533" s="25">
        <v>63.5</v>
      </c>
      <c r="H533" s="18">
        <v>40</v>
      </c>
      <c r="I533" s="18">
        <v>22.5</v>
      </c>
      <c r="J533" s="18">
        <v>27.5</v>
      </c>
      <c r="K533" s="18">
        <v>5.5</v>
      </c>
      <c r="L533" s="18">
        <v>2.5000000000000001E-2</v>
      </c>
      <c r="M533" s="18">
        <v>28.75</v>
      </c>
      <c r="N533" s="18">
        <v>7.4999999999999997E-2</v>
      </c>
      <c r="O533" s="18">
        <v>0</v>
      </c>
    </row>
    <row r="534" spans="1:15" x14ac:dyDescent="0.25">
      <c r="A534" s="16" t="s">
        <v>35</v>
      </c>
      <c r="B534" s="17" t="s">
        <v>35</v>
      </c>
      <c r="C534" s="16" t="s">
        <v>63</v>
      </c>
      <c r="D534" s="16">
        <f t="shared" ref="D534" si="163">SUM(D527:D533)</f>
        <v>32.130000000000003</v>
      </c>
      <c r="E534" s="16">
        <f t="shared" ref="E534" si="164">SUM(E527:E533)</f>
        <v>26.96</v>
      </c>
      <c r="F534" s="16">
        <f t="shared" ref="F534" si="165">SUM(F527:F533)</f>
        <v>148.78</v>
      </c>
      <c r="G534" s="16">
        <f t="shared" ref="G534" si="166">SUM(G527:G533)</f>
        <v>988.7</v>
      </c>
      <c r="H534" s="16">
        <f t="shared" ref="H534" si="167">SUM(H527:H533)</f>
        <v>168.53</v>
      </c>
      <c r="I534" s="16">
        <f t="shared" ref="I534" si="168">SUM(I527:I533)</f>
        <v>164.55</v>
      </c>
      <c r="J534" s="16">
        <f t="shared" ref="J534" si="169">SUM(J527:J533)</f>
        <v>538.72</v>
      </c>
      <c r="K534" s="16">
        <f t="shared" ref="K534" si="170">SUM(K527:K533)</f>
        <v>12.8</v>
      </c>
      <c r="L534" s="16">
        <f t="shared" ref="L534" si="171">SUM(L527:L533)</f>
        <v>0.38500000000000006</v>
      </c>
      <c r="M534" s="16">
        <f t="shared" ref="M534" si="172">SUM(M527:M533)</f>
        <v>68.349999999999994</v>
      </c>
      <c r="N534" s="16">
        <f t="shared" ref="N534" si="173">SUM(N527:N533)</f>
        <v>0.39500000000000002</v>
      </c>
      <c r="O534" s="16">
        <f t="shared" ref="O534" si="174">SUM(O527:O533)</f>
        <v>2.64</v>
      </c>
    </row>
    <row r="535" spans="1:15" x14ac:dyDescent="0.25">
      <c r="A535" s="63" t="s">
        <v>45</v>
      </c>
      <c r="B535" s="63"/>
      <c r="C535" s="63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</row>
    <row r="536" spans="1:15" x14ac:dyDescent="0.25">
      <c r="A536" s="24"/>
      <c r="B536" s="39" t="s">
        <v>110</v>
      </c>
      <c r="C536" s="38">
        <v>100</v>
      </c>
      <c r="D536" s="16">
        <v>3.6</v>
      </c>
      <c r="E536" s="16">
        <v>3</v>
      </c>
      <c r="F536" s="16">
        <v>27.2</v>
      </c>
      <c r="G536" s="16">
        <v>152</v>
      </c>
      <c r="H536" s="16">
        <v>9</v>
      </c>
      <c r="I536" s="16">
        <v>5.5</v>
      </c>
      <c r="J536" s="16">
        <v>32</v>
      </c>
      <c r="K536" s="16">
        <v>0.4</v>
      </c>
      <c r="L536" s="16">
        <v>7.0000000000000007E-2</v>
      </c>
      <c r="M536" s="16">
        <v>0</v>
      </c>
      <c r="N536" s="16">
        <v>0.02</v>
      </c>
      <c r="O536" s="16">
        <v>0.5</v>
      </c>
    </row>
    <row r="537" spans="1:15" ht="34.5" x14ac:dyDescent="0.25">
      <c r="A537" s="16"/>
      <c r="B537" s="17" t="s">
        <v>46</v>
      </c>
      <c r="C537" s="16">
        <v>200</v>
      </c>
      <c r="D537" s="16">
        <v>5.6</v>
      </c>
      <c r="E537" s="16">
        <v>6.4</v>
      </c>
      <c r="F537" s="16">
        <v>9.4</v>
      </c>
      <c r="G537" s="16">
        <v>118</v>
      </c>
      <c r="H537" s="16">
        <v>240</v>
      </c>
      <c r="I537" s="16">
        <v>30</v>
      </c>
      <c r="J537" s="16">
        <v>2.8</v>
      </c>
      <c r="K537" s="16">
        <v>3</v>
      </c>
      <c r="L537" s="16">
        <v>0.24</v>
      </c>
      <c r="M537" s="16">
        <v>12</v>
      </c>
      <c r="N537" s="16">
        <v>144</v>
      </c>
      <c r="O537" s="16">
        <v>1.6</v>
      </c>
    </row>
    <row r="538" spans="1:15" x14ac:dyDescent="0.25">
      <c r="A538" s="16"/>
      <c r="B538" s="17" t="s">
        <v>35</v>
      </c>
      <c r="C538" s="16" t="s">
        <v>36</v>
      </c>
      <c r="D538" s="16">
        <f>SUM(D536:D537)</f>
        <v>9.1999999999999993</v>
      </c>
      <c r="E538" s="16">
        <f t="shared" ref="E538:O538" si="175">SUM(E536:E537)</f>
        <v>9.4</v>
      </c>
      <c r="F538" s="16">
        <f t="shared" si="175"/>
        <v>36.6</v>
      </c>
      <c r="G538" s="16">
        <f t="shared" si="175"/>
        <v>270</v>
      </c>
      <c r="H538" s="16">
        <f t="shared" si="175"/>
        <v>249</v>
      </c>
      <c r="I538" s="16">
        <f t="shared" si="175"/>
        <v>35.5</v>
      </c>
      <c r="J538" s="16">
        <f t="shared" si="175"/>
        <v>34.799999999999997</v>
      </c>
      <c r="K538" s="16">
        <f t="shared" si="175"/>
        <v>3.4</v>
      </c>
      <c r="L538" s="16">
        <f t="shared" si="175"/>
        <v>0.31</v>
      </c>
      <c r="M538" s="16">
        <f t="shared" si="175"/>
        <v>12</v>
      </c>
      <c r="N538" s="16">
        <f t="shared" si="175"/>
        <v>144.02000000000001</v>
      </c>
      <c r="O538" s="16">
        <f t="shared" si="175"/>
        <v>2.1</v>
      </c>
    </row>
    <row r="539" spans="1:15" x14ac:dyDescent="0.25">
      <c r="A539" s="63" t="s">
        <v>47</v>
      </c>
      <c r="B539" s="63"/>
      <c r="C539" s="63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</row>
    <row r="540" spans="1:15" x14ac:dyDescent="0.25">
      <c r="A540" s="16">
        <v>50</v>
      </c>
      <c r="B540" s="32" t="s">
        <v>74</v>
      </c>
      <c r="C540" s="16" t="s">
        <v>79</v>
      </c>
      <c r="D540" s="16">
        <v>8</v>
      </c>
      <c r="E540" s="16">
        <v>10.1</v>
      </c>
      <c r="F540" s="16">
        <v>15.2</v>
      </c>
      <c r="G540" s="19">
        <v>184</v>
      </c>
      <c r="H540" s="18">
        <v>48</v>
      </c>
      <c r="I540" s="18">
        <v>28</v>
      </c>
      <c r="J540" s="18">
        <v>56</v>
      </c>
      <c r="K540" s="18">
        <v>1.9</v>
      </c>
      <c r="L540" s="18">
        <v>0.03</v>
      </c>
      <c r="M540" s="18">
        <v>7</v>
      </c>
      <c r="N540" s="18">
        <v>0.03</v>
      </c>
      <c r="O540" s="18">
        <v>4.8</v>
      </c>
    </row>
    <row r="541" spans="1:15" x14ac:dyDescent="0.25">
      <c r="A541" s="16">
        <v>258</v>
      </c>
      <c r="B541" s="32" t="s">
        <v>73</v>
      </c>
      <c r="C541" s="16">
        <v>300</v>
      </c>
      <c r="D541" s="16">
        <v>23.5</v>
      </c>
      <c r="E541" s="16">
        <v>16.399999999999999</v>
      </c>
      <c r="F541" s="16">
        <v>27.1</v>
      </c>
      <c r="G541" s="16">
        <v>395.3</v>
      </c>
      <c r="H541" s="18">
        <v>26.5</v>
      </c>
      <c r="I541" s="18">
        <v>52.3</v>
      </c>
      <c r="J541" s="18">
        <v>228.3</v>
      </c>
      <c r="K541" s="18">
        <v>3.6</v>
      </c>
      <c r="L541" s="18">
        <v>0.3</v>
      </c>
      <c r="M541" s="18">
        <v>14</v>
      </c>
      <c r="N541" s="18">
        <v>0</v>
      </c>
      <c r="O541" s="18">
        <v>1.5</v>
      </c>
    </row>
    <row r="542" spans="1:15" x14ac:dyDescent="0.25">
      <c r="A542" s="16">
        <v>60</v>
      </c>
      <c r="B542" s="17" t="s">
        <v>72</v>
      </c>
      <c r="C542" s="16">
        <v>50</v>
      </c>
      <c r="D542" s="16">
        <v>7.1</v>
      </c>
      <c r="E542" s="16">
        <v>7.1</v>
      </c>
      <c r="F542" s="16">
        <v>1.6</v>
      </c>
      <c r="G542" s="16">
        <v>99</v>
      </c>
      <c r="H542" s="18">
        <v>26</v>
      </c>
      <c r="I542" s="18">
        <v>13</v>
      </c>
      <c r="J542" s="18">
        <v>79</v>
      </c>
      <c r="K542" s="18">
        <v>0.5</v>
      </c>
      <c r="L542" s="18">
        <v>0.02</v>
      </c>
      <c r="M542" s="18">
        <v>2</v>
      </c>
      <c r="N542" s="18">
        <v>0.01</v>
      </c>
      <c r="O542" s="18">
        <v>2.5</v>
      </c>
    </row>
    <row r="543" spans="1:15" x14ac:dyDescent="0.25">
      <c r="A543" s="16">
        <v>13</v>
      </c>
      <c r="B543" s="17" t="s">
        <v>33</v>
      </c>
      <c r="C543" s="16">
        <v>10</v>
      </c>
      <c r="D543" s="16">
        <v>0.1</v>
      </c>
      <c r="E543" s="16">
        <v>8.3000000000000007</v>
      </c>
      <c r="F543" s="16">
        <v>0.1</v>
      </c>
      <c r="G543" s="19">
        <v>75</v>
      </c>
      <c r="H543" s="18">
        <v>1</v>
      </c>
      <c r="I543" s="18">
        <v>0</v>
      </c>
      <c r="J543" s="18">
        <v>2</v>
      </c>
      <c r="K543" s="18">
        <v>0</v>
      </c>
      <c r="L543" s="18">
        <v>0</v>
      </c>
      <c r="M543" s="18">
        <v>0</v>
      </c>
      <c r="N543" s="18">
        <v>7.0000000000000007E-2</v>
      </c>
      <c r="O543" s="18">
        <v>0.1</v>
      </c>
    </row>
    <row r="544" spans="1:15" ht="34.5" x14ac:dyDescent="0.25">
      <c r="A544" s="16"/>
      <c r="B544" s="17" t="s">
        <v>42</v>
      </c>
      <c r="C544" s="16">
        <v>30</v>
      </c>
      <c r="D544" s="16">
        <v>6.73</v>
      </c>
      <c r="E544" s="16">
        <v>0.99</v>
      </c>
      <c r="F544" s="16">
        <v>41.58</v>
      </c>
      <c r="G544" s="16">
        <v>211.86</v>
      </c>
      <c r="H544" s="18">
        <v>36.630000000000003</v>
      </c>
      <c r="I544" s="18">
        <v>54.45</v>
      </c>
      <c r="J544" s="18">
        <v>176.22</v>
      </c>
      <c r="K544" s="18">
        <v>2.67</v>
      </c>
      <c r="L544" s="18">
        <v>0.2</v>
      </c>
      <c r="M544" s="18">
        <v>0</v>
      </c>
      <c r="N544" s="18">
        <v>0</v>
      </c>
      <c r="O544" s="18">
        <v>0</v>
      </c>
    </row>
    <row r="545" spans="1:15" x14ac:dyDescent="0.25">
      <c r="A545" s="16">
        <v>430</v>
      </c>
      <c r="B545" s="16" t="s">
        <v>49</v>
      </c>
      <c r="C545" s="16">
        <v>180</v>
      </c>
      <c r="D545" s="16">
        <v>0.2</v>
      </c>
      <c r="E545" s="20">
        <v>0</v>
      </c>
      <c r="F545" s="20">
        <v>15</v>
      </c>
      <c r="G545" s="37">
        <v>60</v>
      </c>
      <c r="H545" s="16">
        <v>5</v>
      </c>
      <c r="I545" s="16">
        <v>4</v>
      </c>
      <c r="J545" s="16">
        <v>8</v>
      </c>
      <c r="K545" s="16">
        <v>1</v>
      </c>
      <c r="L545" s="16">
        <v>0</v>
      </c>
      <c r="M545" s="16">
        <v>0</v>
      </c>
      <c r="N545" s="16">
        <v>0</v>
      </c>
      <c r="O545" s="16">
        <v>0</v>
      </c>
    </row>
    <row r="546" spans="1:15" x14ac:dyDescent="0.25">
      <c r="A546" s="16"/>
      <c r="B546" s="56"/>
      <c r="C546" s="57" t="s">
        <v>63</v>
      </c>
      <c r="D546" s="20">
        <f>SUM(D540:D545)</f>
        <v>45.63000000000001</v>
      </c>
      <c r="E546" s="20">
        <f t="shared" ref="E546:O546" si="176">SUM(E540:E545)</f>
        <v>42.890000000000008</v>
      </c>
      <c r="F546" s="20">
        <f t="shared" si="176"/>
        <v>100.58</v>
      </c>
      <c r="G546" s="20">
        <f t="shared" si="176"/>
        <v>1025.1599999999999</v>
      </c>
      <c r="H546" s="20">
        <f t="shared" si="176"/>
        <v>143.13</v>
      </c>
      <c r="I546" s="20">
        <f t="shared" si="176"/>
        <v>151.75</v>
      </c>
      <c r="J546" s="20">
        <f t="shared" si="176"/>
        <v>549.52</v>
      </c>
      <c r="K546" s="20">
        <f t="shared" si="176"/>
        <v>9.67</v>
      </c>
      <c r="L546" s="20">
        <f t="shared" si="176"/>
        <v>0.55000000000000004</v>
      </c>
      <c r="M546" s="20">
        <f t="shared" si="176"/>
        <v>23</v>
      </c>
      <c r="N546" s="20">
        <f t="shared" si="176"/>
        <v>0.11000000000000001</v>
      </c>
      <c r="O546" s="20">
        <f t="shared" si="176"/>
        <v>8.9</v>
      </c>
    </row>
    <row r="547" spans="1:15" x14ac:dyDescent="0.25">
      <c r="A547" s="63" t="s">
        <v>50</v>
      </c>
      <c r="B547" s="63"/>
      <c r="C547" s="63"/>
      <c r="D547" s="63">
        <v>18.369999999999997</v>
      </c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</row>
    <row r="548" spans="1:15" ht="22.5" x14ac:dyDescent="0.25">
      <c r="A548" s="19"/>
      <c r="B548" s="43" t="s">
        <v>51</v>
      </c>
      <c r="C548" s="40">
        <v>125</v>
      </c>
      <c r="D548" s="16">
        <v>5.8</v>
      </c>
      <c r="E548" s="16">
        <v>5</v>
      </c>
      <c r="F548" s="16">
        <v>8</v>
      </c>
      <c r="G548" s="19">
        <v>106</v>
      </c>
      <c r="H548" s="16">
        <v>240</v>
      </c>
      <c r="I548" s="18">
        <v>28</v>
      </c>
      <c r="J548" s="18">
        <v>180</v>
      </c>
      <c r="K548" s="18">
        <v>0.2</v>
      </c>
      <c r="L548" s="18">
        <v>0.08</v>
      </c>
      <c r="M548" s="18">
        <v>1.4</v>
      </c>
      <c r="N548" s="18">
        <v>0.04</v>
      </c>
      <c r="O548" s="18">
        <v>0</v>
      </c>
    </row>
    <row r="549" spans="1:15" x14ac:dyDescent="0.25">
      <c r="A549" s="19"/>
      <c r="B549" s="39"/>
      <c r="C549" s="57" t="s">
        <v>63</v>
      </c>
      <c r="D549" s="16">
        <f t="shared" ref="D549" si="177">SUM(D548:D548)</f>
        <v>5.8</v>
      </c>
      <c r="E549" s="16">
        <f t="shared" ref="E549" si="178">SUM(E548:E548)</f>
        <v>5</v>
      </c>
      <c r="F549" s="16">
        <f t="shared" ref="F549" si="179">SUM(F548:F548)</f>
        <v>8</v>
      </c>
      <c r="G549" s="16">
        <f t="shared" ref="G549" si="180">SUM(G548:G548)</f>
        <v>106</v>
      </c>
      <c r="H549" s="16">
        <f t="shared" ref="H549" si="181">SUM(H548:H548)</f>
        <v>240</v>
      </c>
      <c r="I549" s="16">
        <f t="shared" ref="I549" si="182">SUM(I548:I548)</f>
        <v>28</v>
      </c>
      <c r="J549" s="16">
        <f t="shared" ref="J549" si="183">SUM(J548:J548)</f>
        <v>180</v>
      </c>
      <c r="K549" s="16">
        <f t="shared" ref="K549" si="184">SUM(K548:K548)</f>
        <v>0.2</v>
      </c>
      <c r="L549" s="16">
        <f t="shared" ref="L549" si="185">SUM(L548:L548)</f>
        <v>0.08</v>
      </c>
      <c r="M549" s="16">
        <f t="shared" ref="M549" si="186">SUM(M548:M548)</f>
        <v>1.4</v>
      </c>
      <c r="N549" s="16">
        <f t="shared" ref="N549" si="187">SUM(N548:N548)</f>
        <v>0.04</v>
      </c>
      <c r="O549" s="16">
        <f t="shared" ref="O549" si="188">SUM(O548:O548)</f>
        <v>0</v>
      </c>
    </row>
    <row r="550" spans="1:15" x14ac:dyDescent="0.25">
      <c r="A550" s="64" t="s">
        <v>130</v>
      </c>
      <c r="B550" s="81"/>
      <c r="C550" s="16"/>
      <c r="D550" s="16">
        <f t="shared" ref="D550" si="189">D549+D546+D538+D534+D521+D525</f>
        <v>110.16000000000003</v>
      </c>
      <c r="E550" s="16">
        <f t="shared" ref="E550" si="190">E549+E546+E538+E534+E521+E525</f>
        <v>110.75</v>
      </c>
      <c r="F550" s="16">
        <f t="shared" ref="F550" si="191">F549+F546+F538+F534+F521+F525</f>
        <v>387.46000000000004</v>
      </c>
      <c r="G550" s="16">
        <f t="shared" ref="G550" si="192">G549+G546+G538+G534+G521+G525</f>
        <v>3071.8599999999997</v>
      </c>
      <c r="H550" s="16">
        <f t="shared" ref="H550" si="193">H549+H546+H538+H534+H521+H525</f>
        <v>1102.9599999999998</v>
      </c>
      <c r="I550" s="16">
        <f t="shared" ref="I550" si="194">I549+I546+I538+I534+I521+I525</f>
        <v>465.5</v>
      </c>
      <c r="J550" s="16">
        <f t="shared" ref="J550" si="195">J549+J546+J538+J534+J521+J525</f>
        <v>1656.04</v>
      </c>
      <c r="K550" s="16">
        <f t="shared" ref="K550" si="196">K549+K546+K538+K534+K521+K525</f>
        <v>31.41</v>
      </c>
      <c r="L550" s="16">
        <f t="shared" ref="L550" si="197">L549+L546+L538+L534+L521+L525</f>
        <v>1.5089999999999999</v>
      </c>
      <c r="M550" s="16">
        <f t="shared" ref="M550" si="198">M549+M546+M538+M534+M521+M525</f>
        <v>105.75</v>
      </c>
      <c r="N550" s="16">
        <f t="shared" ref="N550" si="199">N549+N546+N538+N534+N521+N525</f>
        <v>144.81500000000003</v>
      </c>
      <c r="O550" s="16">
        <f t="shared" ref="O550" si="200">O549+O546+O538+O534+O521+O525</f>
        <v>15.360000000000001</v>
      </c>
    </row>
    <row r="552" spans="1:15" x14ac:dyDescent="0.25">
      <c r="A552" s="72" t="s">
        <v>131</v>
      </c>
      <c r="B552" s="72"/>
      <c r="C552" s="72"/>
      <c r="D552" s="72"/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</row>
    <row r="553" spans="1:15" x14ac:dyDescent="0.25">
      <c r="A553" s="76"/>
      <c r="B553" s="76"/>
      <c r="C553" s="76"/>
      <c r="D553" s="76"/>
      <c r="E553" s="76"/>
      <c r="F553" s="76"/>
      <c r="G553" s="76"/>
      <c r="H553" s="1"/>
      <c r="I553" s="1"/>
      <c r="J553" s="1"/>
      <c r="K553" s="1"/>
      <c r="L553" s="1"/>
      <c r="M553" s="1"/>
      <c r="N553" s="1"/>
      <c r="O553" s="1"/>
    </row>
    <row r="554" spans="1:15" x14ac:dyDescent="0.25">
      <c r="A554" s="79" t="s">
        <v>13</v>
      </c>
      <c r="B554" s="78" t="s">
        <v>14</v>
      </c>
      <c r="C554" s="78" t="s">
        <v>15</v>
      </c>
      <c r="D554" s="78" t="s">
        <v>16</v>
      </c>
      <c r="E554" s="78"/>
      <c r="F554" s="78"/>
      <c r="G554" s="79" t="s">
        <v>17</v>
      </c>
      <c r="H554" s="78" t="s">
        <v>18</v>
      </c>
      <c r="I554" s="78"/>
      <c r="J554" s="78"/>
      <c r="K554" s="78"/>
      <c r="L554" s="78" t="s">
        <v>19</v>
      </c>
      <c r="M554" s="78"/>
      <c r="N554" s="78"/>
      <c r="O554" s="78"/>
    </row>
    <row r="555" spans="1:15" x14ac:dyDescent="0.25">
      <c r="A555" s="79"/>
      <c r="B555" s="78"/>
      <c r="C555" s="78"/>
      <c r="D555" s="57" t="s">
        <v>20</v>
      </c>
      <c r="E555" s="57" t="s">
        <v>21</v>
      </c>
      <c r="F555" s="57" t="s">
        <v>22</v>
      </c>
      <c r="G555" s="79"/>
      <c r="H555" s="15" t="s">
        <v>23</v>
      </c>
      <c r="I555" s="15" t="s">
        <v>24</v>
      </c>
      <c r="J555" s="15" t="s">
        <v>25</v>
      </c>
      <c r="K555" s="15" t="s">
        <v>26</v>
      </c>
      <c r="L555" s="15" t="s">
        <v>27</v>
      </c>
      <c r="M555" s="15" t="s">
        <v>28</v>
      </c>
      <c r="N555" s="15" t="s">
        <v>29</v>
      </c>
      <c r="O555" s="15" t="s">
        <v>30</v>
      </c>
    </row>
    <row r="556" spans="1:15" x14ac:dyDescent="0.25">
      <c r="A556" s="62" t="s">
        <v>31</v>
      </c>
      <c r="B556" s="62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</row>
    <row r="557" spans="1:15" ht="23.25" x14ac:dyDescent="0.25">
      <c r="A557" s="16">
        <v>189</v>
      </c>
      <c r="B557" s="17" t="s">
        <v>117</v>
      </c>
      <c r="C557" s="16" t="s">
        <v>94</v>
      </c>
      <c r="D557" s="16">
        <v>5.6</v>
      </c>
      <c r="E557" s="16">
        <v>6.4</v>
      </c>
      <c r="F557" s="16">
        <v>24.8</v>
      </c>
      <c r="G557" s="16">
        <v>179</v>
      </c>
      <c r="H557" s="18">
        <v>114</v>
      </c>
      <c r="I557" s="18">
        <v>29</v>
      </c>
      <c r="J557" s="18">
        <v>145</v>
      </c>
      <c r="K557" s="18">
        <v>2</v>
      </c>
      <c r="L557" s="18" t="s">
        <v>105</v>
      </c>
      <c r="M557" s="18">
        <v>1</v>
      </c>
      <c r="N557" s="18">
        <v>0.04</v>
      </c>
      <c r="O557" s="18">
        <v>0.6</v>
      </c>
    </row>
    <row r="558" spans="1:15" x14ac:dyDescent="0.25">
      <c r="A558" s="16">
        <v>3</v>
      </c>
      <c r="B558" s="17" t="s">
        <v>32</v>
      </c>
      <c r="C558" s="16" t="s">
        <v>95</v>
      </c>
      <c r="D558" s="16">
        <v>4.5</v>
      </c>
      <c r="E558" s="20">
        <v>4.5</v>
      </c>
      <c r="F558" s="20">
        <v>7.4</v>
      </c>
      <c r="G558" s="21">
        <v>88</v>
      </c>
      <c r="H558" s="22">
        <v>134</v>
      </c>
      <c r="I558" s="22">
        <v>7</v>
      </c>
      <c r="J558" s="22">
        <v>85</v>
      </c>
      <c r="K558" s="22">
        <v>0.3</v>
      </c>
      <c r="L558" s="22">
        <v>0.02</v>
      </c>
      <c r="M558" s="22">
        <v>0</v>
      </c>
      <c r="N558" s="22">
        <v>0.04</v>
      </c>
      <c r="O558" s="22">
        <v>0.3</v>
      </c>
    </row>
    <row r="559" spans="1:15" x14ac:dyDescent="0.25">
      <c r="A559" s="44">
        <v>213</v>
      </c>
      <c r="B559" s="46" t="s">
        <v>54</v>
      </c>
      <c r="C559" s="44">
        <v>1</v>
      </c>
      <c r="D559" s="44">
        <v>5.0999999999999996</v>
      </c>
      <c r="E559" s="44">
        <v>4.5999999999999996</v>
      </c>
      <c r="F559" s="44">
        <v>0.3</v>
      </c>
      <c r="G559" s="47">
        <v>63</v>
      </c>
      <c r="H559" s="44">
        <v>22</v>
      </c>
      <c r="I559" s="44">
        <v>5</v>
      </c>
      <c r="J559" s="44">
        <v>77</v>
      </c>
      <c r="K559" s="44">
        <v>1</v>
      </c>
      <c r="L559" s="44">
        <v>0.03</v>
      </c>
      <c r="M559" s="44">
        <v>0</v>
      </c>
      <c r="N559" s="44">
        <v>0.1</v>
      </c>
      <c r="O559" s="44">
        <v>0.2</v>
      </c>
    </row>
    <row r="560" spans="1:15" x14ac:dyDescent="0.25">
      <c r="A560" s="16">
        <v>13</v>
      </c>
      <c r="B560" s="17" t="s">
        <v>33</v>
      </c>
      <c r="C560" s="16">
        <v>10</v>
      </c>
      <c r="D560" s="16">
        <v>0.1</v>
      </c>
      <c r="E560" s="16">
        <v>8.3000000000000007</v>
      </c>
      <c r="F560" s="16">
        <v>0.1</v>
      </c>
      <c r="G560" s="19">
        <v>75</v>
      </c>
      <c r="H560" s="18">
        <v>1</v>
      </c>
      <c r="I560" s="18">
        <v>0</v>
      </c>
      <c r="J560" s="18">
        <v>2</v>
      </c>
      <c r="K560" s="18">
        <v>0</v>
      </c>
      <c r="L560" s="18">
        <v>0</v>
      </c>
      <c r="M560" s="18">
        <v>0</v>
      </c>
      <c r="N560" s="18">
        <v>7.0000000000000007E-2</v>
      </c>
      <c r="O560" s="18">
        <v>0.1</v>
      </c>
    </row>
    <row r="561" spans="1:15" ht="34.5" x14ac:dyDescent="0.25">
      <c r="A561" s="16"/>
      <c r="B561" s="17" t="s">
        <v>34</v>
      </c>
      <c r="C561" s="16">
        <v>25</v>
      </c>
      <c r="D561" s="16">
        <v>4.95</v>
      </c>
      <c r="E561" s="16">
        <v>1.5</v>
      </c>
      <c r="F561" s="16">
        <v>35.549999999999997</v>
      </c>
      <c r="G561" s="16">
        <v>180.87</v>
      </c>
      <c r="H561" s="18">
        <v>18.75</v>
      </c>
      <c r="I561" s="18">
        <v>19.8</v>
      </c>
      <c r="J561" s="18">
        <v>49.2</v>
      </c>
      <c r="K561" s="18">
        <v>1.1299999999999999</v>
      </c>
      <c r="L561" s="18">
        <v>0.11</v>
      </c>
      <c r="M561" s="18">
        <v>0</v>
      </c>
      <c r="N561" s="18">
        <v>0</v>
      </c>
      <c r="O561" s="18">
        <v>1.7</v>
      </c>
    </row>
    <row r="562" spans="1:15" x14ac:dyDescent="0.25">
      <c r="A562" s="16">
        <v>430</v>
      </c>
      <c r="B562" s="16" t="s">
        <v>49</v>
      </c>
      <c r="C562" s="16">
        <v>180</v>
      </c>
      <c r="D562" s="16">
        <v>0.2</v>
      </c>
      <c r="E562" s="20">
        <v>0</v>
      </c>
      <c r="F562" s="20">
        <v>15</v>
      </c>
      <c r="G562" s="37">
        <v>60</v>
      </c>
      <c r="H562" s="16">
        <v>5</v>
      </c>
      <c r="I562" s="16">
        <v>4</v>
      </c>
      <c r="J562" s="16">
        <v>8</v>
      </c>
      <c r="K562" s="16">
        <v>1</v>
      </c>
      <c r="L562" s="16">
        <v>0</v>
      </c>
      <c r="M562" s="16">
        <v>0</v>
      </c>
      <c r="N562" s="16">
        <v>0</v>
      </c>
      <c r="O562" s="16">
        <v>0</v>
      </c>
    </row>
    <row r="563" spans="1:15" x14ac:dyDescent="0.25">
      <c r="A563" s="16"/>
      <c r="B563" s="17" t="s">
        <v>35</v>
      </c>
      <c r="C563" s="16" t="s">
        <v>36</v>
      </c>
      <c r="D563" s="16">
        <f>SUM(D557:D562)</f>
        <v>20.45</v>
      </c>
      <c r="E563" s="16">
        <f t="shared" ref="E563:O563" si="201">SUM(E557:E562)</f>
        <v>25.3</v>
      </c>
      <c r="F563" s="16">
        <f t="shared" si="201"/>
        <v>83.15</v>
      </c>
      <c r="G563" s="16">
        <f t="shared" si="201"/>
        <v>645.87</v>
      </c>
      <c r="H563" s="16">
        <f t="shared" si="201"/>
        <v>294.75</v>
      </c>
      <c r="I563" s="16">
        <f t="shared" si="201"/>
        <v>64.8</v>
      </c>
      <c r="J563" s="16">
        <f t="shared" si="201"/>
        <v>366.2</v>
      </c>
      <c r="K563" s="16">
        <f t="shared" si="201"/>
        <v>5.43</v>
      </c>
      <c r="L563" s="16">
        <f t="shared" si="201"/>
        <v>0.16</v>
      </c>
      <c r="M563" s="16">
        <f t="shared" si="201"/>
        <v>1</v>
      </c>
      <c r="N563" s="16">
        <f t="shared" si="201"/>
        <v>0.25</v>
      </c>
      <c r="O563" s="16">
        <f t="shared" si="201"/>
        <v>2.9</v>
      </c>
    </row>
    <row r="564" spans="1:15" x14ac:dyDescent="0.25">
      <c r="A564" s="62" t="s">
        <v>96</v>
      </c>
      <c r="B564" s="62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</row>
    <row r="565" spans="1:15" x14ac:dyDescent="0.25">
      <c r="A565" s="34"/>
      <c r="B565" s="35" t="s">
        <v>43</v>
      </c>
      <c r="C565" s="34">
        <v>200</v>
      </c>
      <c r="D565" s="34">
        <v>0.6</v>
      </c>
      <c r="E565" s="34">
        <v>0.2</v>
      </c>
      <c r="F565" s="34">
        <v>29.3</v>
      </c>
      <c r="G565" s="34">
        <v>124</v>
      </c>
      <c r="H565" s="36">
        <v>20</v>
      </c>
      <c r="I565" s="36">
        <v>26</v>
      </c>
      <c r="J565" s="36">
        <v>20</v>
      </c>
      <c r="K565" s="36">
        <v>0.8</v>
      </c>
      <c r="L565" s="36">
        <v>0.01</v>
      </c>
      <c r="M565" s="36">
        <v>0</v>
      </c>
      <c r="N565" s="36">
        <v>0</v>
      </c>
      <c r="O565" s="36">
        <v>0.2</v>
      </c>
    </row>
    <row r="566" spans="1:15" x14ac:dyDescent="0.25">
      <c r="A566" s="27"/>
      <c r="B566" s="17"/>
      <c r="C566" s="16" t="s">
        <v>36</v>
      </c>
      <c r="D566" s="16">
        <f>D565</f>
        <v>0.6</v>
      </c>
      <c r="E566" s="16">
        <f t="shared" ref="E566:O566" si="202">E565</f>
        <v>0.2</v>
      </c>
      <c r="F566" s="16">
        <f t="shared" si="202"/>
        <v>29.3</v>
      </c>
      <c r="G566" s="16">
        <f t="shared" si="202"/>
        <v>124</v>
      </c>
      <c r="H566" s="16">
        <f t="shared" si="202"/>
        <v>20</v>
      </c>
      <c r="I566" s="16">
        <f t="shared" si="202"/>
        <v>26</v>
      </c>
      <c r="J566" s="16">
        <f t="shared" si="202"/>
        <v>20</v>
      </c>
      <c r="K566" s="16">
        <f t="shared" si="202"/>
        <v>0.8</v>
      </c>
      <c r="L566" s="16">
        <f t="shared" si="202"/>
        <v>0.01</v>
      </c>
      <c r="M566" s="16">
        <f t="shared" si="202"/>
        <v>0</v>
      </c>
      <c r="N566" s="16">
        <f t="shared" si="202"/>
        <v>0</v>
      </c>
      <c r="O566" s="16">
        <f t="shared" si="202"/>
        <v>0.2</v>
      </c>
    </row>
    <row r="567" spans="1:15" x14ac:dyDescent="0.25">
      <c r="A567" s="62" t="s">
        <v>37</v>
      </c>
      <c r="B567" s="62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</row>
    <row r="568" spans="1:15" x14ac:dyDescent="0.25">
      <c r="A568" s="16"/>
      <c r="B568" s="17" t="s">
        <v>55</v>
      </c>
      <c r="C568" s="16">
        <v>50</v>
      </c>
      <c r="D568" s="16">
        <v>1.1000000000000001</v>
      </c>
      <c r="E568" s="20">
        <v>0.2</v>
      </c>
      <c r="F568" s="20">
        <v>3.8</v>
      </c>
      <c r="G568" s="21">
        <v>24</v>
      </c>
      <c r="H568" s="22">
        <v>14</v>
      </c>
      <c r="I568" s="22">
        <v>20</v>
      </c>
      <c r="J568" s="22">
        <v>26</v>
      </c>
      <c r="K568" s="22">
        <v>0.9</v>
      </c>
      <c r="L568" s="22">
        <v>0.06</v>
      </c>
      <c r="M568" s="22">
        <v>25</v>
      </c>
      <c r="N568" s="22">
        <v>0.8</v>
      </c>
      <c r="O568" s="22">
        <v>0</v>
      </c>
    </row>
    <row r="569" spans="1:15" ht="23.25" x14ac:dyDescent="0.25">
      <c r="A569" s="16">
        <v>84</v>
      </c>
      <c r="B569" s="17" t="s">
        <v>71</v>
      </c>
      <c r="C569" s="16" t="s">
        <v>109</v>
      </c>
      <c r="D569" s="16">
        <v>8</v>
      </c>
      <c r="E569" s="16">
        <v>13.7</v>
      </c>
      <c r="F569" s="16">
        <v>17.5</v>
      </c>
      <c r="G569" s="16">
        <v>199.6</v>
      </c>
      <c r="H569" s="18">
        <v>62.4</v>
      </c>
      <c r="I569" s="18">
        <v>39.1</v>
      </c>
      <c r="J569" s="18">
        <v>115.8</v>
      </c>
      <c r="K569" s="18">
        <v>1.8</v>
      </c>
      <c r="L569" s="18">
        <v>0.1</v>
      </c>
      <c r="M569" s="18">
        <v>14.8</v>
      </c>
      <c r="N569" s="18">
        <v>0.3</v>
      </c>
      <c r="O569" s="18">
        <v>0.5</v>
      </c>
    </row>
    <row r="570" spans="1:15" ht="22.5" x14ac:dyDescent="0.25">
      <c r="A570" s="16" t="s">
        <v>39</v>
      </c>
      <c r="B570" s="32" t="s">
        <v>40</v>
      </c>
      <c r="C570" s="16" t="s">
        <v>41</v>
      </c>
      <c r="D570" s="16">
        <v>13.1</v>
      </c>
      <c r="E570" s="16">
        <v>12.6</v>
      </c>
      <c r="F570" s="16">
        <v>14.87</v>
      </c>
      <c r="G570" s="16">
        <v>226</v>
      </c>
      <c r="H570" s="18">
        <v>52</v>
      </c>
      <c r="I570" s="18">
        <v>20</v>
      </c>
      <c r="J570" s="18">
        <v>182</v>
      </c>
      <c r="K570" s="18">
        <v>1.6</v>
      </c>
      <c r="L570" s="18">
        <v>0.1</v>
      </c>
      <c r="M570" s="18">
        <v>0</v>
      </c>
      <c r="N570" s="18">
        <v>0.06</v>
      </c>
      <c r="O570" s="18">
        <v>4.5999999999999996</v>
      </c>
    </row>
    <row r="571" spans="1:15" x14ac:dyDescent="0.25">
      <c r="A571" s="16">
        <v>333</v>
      </c>
      <c r="B571" s="17" t="s">
        <v>59</v>
      </c>
      <c r="C571" s="16">
        <v>200</v>
      </c>
      <c r="D571" s="16">
        <v>3.87</v>
      </c>
      <c r="E571" s="16">
        <v>6.27</v>
      </c>
      <c r="F571" s="16">
        <v>31.33</v>
      </c>
      <c r="G571" s="16">
        <v>197.33</v>
      </c>
      <c r="H571" s="18">
        <v>28</v>
      </c>
      <c r="I571" s="18">
        <v>40</v>
      </c>
      <c r="J571" s="18">
        <v>105.33</v>
      </c>
      <c r="K571" s="18">
        <v>1.6</v>
      </c>
      <c r="L571" s="18">
        <v>0.2</v>
      </c>
      <c r="M571" s="18">
        <v>28</v>
      </c>
      <c r="N571" s="18">
        <v>0.05</v>
      </c>
      <c r="O571" s="18">
        <v>0.27</v>
      </c>
    </row>
    <row r="572" spans="1:15" ht="34.5" x14ac:dyDescent="0.25">
      <c r="A572" s="16"/>
      <c r="B572" s="17" t="s">
        <v>42</v>
      </c>
      <c r="C572" s="16">
        <v>50</v>
      </c>
      <c r="D572" s="16">
        <v>6.73</v>
      </c>
      <c r="E572" s="16">
        <v>0.99</v>
      </c>
      <c r="F572" s="16">
        <v>41.58</v>
      </c>
      <c r="G572" s="16">
        <v>211.86</v>
      </c>
      <c r="H572" s="18">
        <v>36.630000000000003</v>
      </c>
      <c r="I572" s="18">
        <v>54.45</v>
      </c>
      <c r="J572" s="18">
        <v>176.22</v>
      </c>
      <c r="K572" s="18">
        <v>2.67</v>
      </c>
      <c r="L572" s="18">
        <v>0.2</v>
      </c>
      <c r="M572" s="18">
        <v>0</v>
      </c>
      <c r="N572" s="18">
        <v>0</v>
      </c>
      <c r="O572" s="18">
        <v>0</v>
      </c>
    </row>
    <row r="573" spans="1:15" x14ac:dyDescent="0.25">
      <c r="A573" s="16">
        <v>401</v>
      </c>
      <c r="B573" s="16" t="s">
        <v>151</v>
      </c>
      <c r="C573" s="16">
        <v>180</v>
      </c>
      <c r="D573" s="16">
        <v>0.5</v>
      </c>
      <c r="E573" s="20">
        <v>0.1</v>
      </c>
      <c r="F573" s="20">
        <v>28.1</v>
      </c>
      <c r="G573" s="37">
        <v>116</v>
      </c>
      <c r="H573" s="16">
        <v>16</v>
      </c>
      <c r="I573" s="16">
        <v>8</v>
      </c>
      <c r="J573" s="16">
        <v>26</v>
      </c>
      <c r="K573" s="16">
        <v>0.6</v>
      </c>
      <c r="L573" s="16">
        <v>0.03</v>
      </c>
      <c r="M573" s="16">
        <v>0</v>
      </c>
      <c r="N573" s="16">
        <v>0</v>
      </c>
      <c r="O573" s="16">
        <v>0.1</v>
      </c>
    </row>
    <row r="574" spans="1:15" x14ac:dyDescent="0.25">
      <c r="A574" s="16"/>
      <c r="B574" s="32" t="s">
        <v>100</v>
      </c>
      <c r="C574" s="16">
        <v>185</v>
      </c>
      <c r="D574" s="16">
        <v>1</v>
      </c>
      <c r="E574" s="16">
        <v>0</v>
      </c>
      <c r="F574" s="16">
        <v>23.4</v>
      </c>
      <c r="G574" s="25">
        <v>94</v>
      </c>
      <c r="H574" s="18">
        <v>40</v>
      </c>
      <c r="I574" s="18">
        <v>22.5</v>
      </c>
      <c r="J574" s="18">
        <v>27.5</v>
      </c>
      <c r="K574" s="18">
        <v>5.5</v>
      </c>
      <c r="L574" s="18">
        <v>2.5000000000000001E-2</v>
      </c>
      <c r="M574" s="18">
        <v>28.75</v>
      </c>
      <c r="N574" s="18">
        <v>7.4999999999999997E-2</v>
      </c>
      <c r="O574" s="18">
        <v>0</v>
      </c>
    </row>
    <row r="575" spans="1:15" x14ac:dyDescent="0.25">
      <c r="A575" s="16"/>
      <c r="B575" s="17" t="s">
        <v>35</v>
      </c>
      <c r="C575" s="16" t="s">
        <v>36</v>
      </c>
      <c r="D575" s="16">
        <f>SUM(D568:D574)</f>
        <v>34.299999999999997</v>
      </c>
      <c r="E575" s="16">
        <f t="shared" ref="E575:O575" si="203">SUM(E568:E574)</f>
        <v>33.86</v>
      </c>
      <c r="F575" s="16">
        <f t="shared" si="203"/>
        <v>160.58000000000001</v>
      </c>
      <c r="G575" s="16">
        <f t="shared" si="203"/>
        <v>1068.79</v>
      </c>
      <c r="H575" s="16">
        <f t="shared" si="203"/>
        <v>249.03</v>
      </c>
      <c r="I575" s="16">
        <f t="shared" si="203"/>
        <v>204.05</v>
      </c>
      <c r="J575" s="16">
        <f t="shared" si="203"/>
        <v>658.85</v>
      </c>
      <c r="K575" s="16">
        <f t="shared" si="203"/>
        <v>14.67</v>
      </c>
      <c r="L575" s="16">
        <f t="shared" si="203"/>
        <v>0.71500000000000008</v>
      </c>
      <c r="M575" s="16">
        <f t="shared" si="203"/>
        <v>96.55</v>
      </c>
      <c r="N575" s="16">
        <f t="shared" si="203"/>
        <v>1.2850000000000001</v>
      </c>
      <c r="O575" s="16">
        <f t="shared" si="203"/>
        <v>5.4699999999999989</v>
      </c>
    </row>
    <row r="576" spans="1:15" x14ac:dyDescent="0.25">
      <c r="A576" s="62" t="s">
        <v>45</v>
      </c>
      <c r="B576" s="66"/>
      <c r="C576" s="62"/>
      <c r="D576" s="62">
        <v>44.180000000000007</v>
      </c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</row>
    <row r="577" spans="1:15" x14ac:dyDescent="0.25">
      <c r="A577" s="48"/>
      <c r="B577" s="39" t="s">
        <v>110</v>
      </c>
      <c r="C577" s="38">
        <v>100</v>
      </c>
      <c r="D577" s="16">
        <v>3.6</v>
      </c>
      <c r="E577" s="16">
        <v>3</v>
      </c>
      <c r="F577" s="16">
        <v>27.2</v>
      </c>
      <c r="G577" s="16">
        <v>152</v>
      </c>
      <c r="H577" s="16">
        <v>9</v>
      </c>
      <c r="I577" s="16">
        <v>5.5</v>
      </c>
      <c r="J577" s="16">
        <v>32</v>
      </c>
      <c r="K577" s="16">
        <v>0.4</v>
      </c>
      <c r="L577" s="16">
        <v>7.0000000000000007E-2</v>
      </c>
      <c r="M577" s="16">
        <v>0</v>
      </c>
      <c r="N577" s="16">
        <v>0.02</v>
      </c>
      <c r="O577" s="16">
        <v>0.5</v>
      </c>
    </row>
    <row r="578" spans="1:15" ht="34.5" x14ac:dyDescent="0.25">
      <c r="A578" s="16"/>
      <c r="B578" s="17" t="s">
        <v>46</v>
      </c>
      <c r="C578" s="16">
        <v>200</v>
      </c>
      <c r="D578" s="16">
        <v>5.6</v>
      </c>
      <c r="E578" s="16">
        <v>6.4</v>
      </c>
      <c r="F578" s="16">
        <v>9.4</v>
      </c>
      <c r="G578" s="16">
        <v>118</v>
      </c>
      <c r="H578" s="16">
        <v>240</v>
      </c>
      <c r="I578" s="16">
        <v>30</v>
      </c>
      <c r="J578" s="16">
        <v>2.8</v>
      </c>
      <c r="K578" s="16">
        <v>3</v>
      </c>
      <c r="L578" s="16">
        <v>0.24</v>
      </c>
      <c r="M578" s="16">
        <v>12</v>
      </c>
      <c r="N578" s="16">
        <v>144</v>
      </c>
      <c r="O578" s="16">
        <v>1.6</v>
      </c>
    </row>
    <row r="579" spans="1:15" x14ac:dyDescent="0.25">
      <c r="A579" s="16"/>
      <c r="B579" s="17" t="s">
        <v>35</v>
      </c>
      <c r="C579" s="16" t="s">
        <v>36</v>
      </c>
      <c r="D579" s="16">
        <f>SUM(D577:D578)</f>
        <v>9.1999999999999993</v>
      </c>
      <c r="E579" s="16">
        <f t="shared" ref="E579:O579" si="204">SUM(E577:E578)</f>
        <v>9.4</v>
      </c>
      <c r="F579" s="16">
        <f t="shared" si="204"/>
        <v>36.6</v>
      </c>
      <c r="G579" s="16">
        <f t="shared" si="204"/>
        <v>270</v>
      </c>
      <c r="H579" s="16">
        <f t="shared" si="204"/>
        <v>249</v>
      </c>
      <c r="I579" s="16">
        <f t="shared" si="204"/>
        <v>35.5</v>
      </c>
      <c r="J579" s="16">
        <f t="shared" si="204"/>
        <v>34.799999999999997</v>
      </c>
      <c r="K579" s="16">
        <f t="shared" si="204"/>
        <v>3.4</v>
      </c>
      <c r="L579" s="16">
        <f t="shared" si="204"/>
        <v>0.31</v>
      </c>
      <c r="M579" s="16">
        <f t="shared" si="204"/>
        <v>12</v>
      </c>
      <c r="N579" s="16">
        <f t="shared" si="204"/>
        <v>144.02000000000001</v>
      </c>
      <c r="O579" s="16">
        <f t="shared" si="204"/>
        <v>2.1</v>
      </c>
    </row>
    <row r="580" spans="1:15" x14ac:dyDescent="0.25">
      <c r="A580" s="62" t="s">
        <v>47</v>
      </c>
      <c r="B580" s="62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</row>
    <row r="581" spans="1:15" x14ac:dyDescent="0.25">
      <c r="A581" s="16"/>
      <c r="B581" s="32" t="s">
        <v>57</v>
      </c>
      <c r="C581" s="16">
        <v>50</v>
      </c>
      <c r="D581" s="16">
        <v>0.8</v>
      </c>
      <c r="E581" s="16">
        <v>0</v>
      </c>
      <c r="F581" s="16">
        <v>2.5</v>
      </c>
      <c r="G581" s="19">
        <v>14</v>
      </c>
      <c r="H581" s="18">
        <v>23</v>
      </c>
      <c r="I581" s="18">
        <v>14</v>
      </c>
      <c r="J581" s="18">
        <v>42</v>
      </c>
      <c r="K581" s="18">
        <v>0.6</v>
      </c>
      <c r="L581" s="18">
        <v>0.03</v>
      </c>
      <c r="M581" s="18">
        <v>10</v>
      </c>
      <c r="N581" s="18">
        <v>0.06</v>
      </c>
      <c r="O581" s="18">
        <v>0</v>
      </c>
    </row>
    <row r="582" spans="1:15" x14ac:dyDescent="0.25">
      <c r="A582" s="16">
        <v>306</v>
      </c>
      <c r="B582" s="32" t="s">
        <v>56</v>
      </c>
      <c r="C582" s="16">
        <v>250</v>
      </c>
      <c r="D582" s="16">
        <v>26.26</v>
      </c>
      <c r="E582" s="16">
        <v>16.399999999999999</v>
      </c>
      <c r="F582" s="16">
        <v>16.12</v>
      </c>
      <c r="G582" s="16">
        <v>436.8</v>
      </c>
      <c r="H582" s="18">
        <v>98.8</v>
      </c>
      <c r="I582" s="18">
        <v>57.2</v>
      </c>
      <c r="J582" s="18">
        <v>247</v>
      </c>
      <c r="K582" s="18">
        <v>5.2</v>
      </c>
      <c r="L582" s="18">
        <v>0.104</v>
      </c>
      <c r="M582" s="18">
        <v>39</v>
      </c>
      <c r="N582" s="18">
        <v>0</v>
      </c>
      <c r="O582" s="18">
        <v>6.76</v>
      </c>
    </row>
    <row r="583" spans="1:15" x14ac:dyDescent="0.25">
      <c r="A583" s="16">
        <v>13</v>
      </c>
      <c r="B583" s="17" t="s">
        <v>33</v>
      </c>
      <c r="C583" s="16">
        <v>10</v>
      </c>
      <c r="D583" s="16">
        <v>0.1</v>
      </c>
      <c r="E583" s="16">
        <v>8.3000000000000007</v>
      </c>
      <c r="F583" s="16">
        <v>0.1</v>
      </c>
      <c r="G583" s="19">
        <v>75</v>
      </c>
      <c r="H583" s="18">
        <v>1</v>
      </c>
      <c r="I583" s="18">
        <v>0</v>
      </c>
      <c r="J583" s="18">
        <v>2</v>
      </c>
      <c r="K583" s="18">
        <v>0</v>
      </c>
      <c r="L583" s="18">
        <v>0</v>
      </c>
      <c r="M583" s="18">
        <v>0</v>
      </c>
      <c r="N583" s="18">
        <v>7.0000000000000007E-2</v>
      </c>
      <c r="O583" s="18">
        <v>0.1</v>
      </c>
    </row>
    <row r="584" spans="1:15" ht="34.5" x14ac:dyDescent="0.25">
      <c r="A584" s="16"/>
      <c r="B584" s="17" t="s">
        <v>42</v>
      </c>
      <c r="C584" s="16">
        <v>30</v>
      </c>
      <c r="D584" s="16">
        <v>6.73</v>
      </c>
      <c r="E584" s="16">
        <v>0.99</v>
      </c>
      <c r="F584" s="16">
        <v>41.58</v>
      </c>
      <c r="G584" s="16">
        <v>211.86</v>
      </c>
      <c r="H584" s="18">
        <v>36.630000000000003</v>
      </c>
      <c r="I584" s="18">
        <v>54.45</v>
      </c>
      <c r="J584" s="18">
        <v>176.22</v>
      </c>
      <c r="K584" s="18">
        <v>2.67</v>
      </c>
      <c r="L584" s="18">
        <v>0.2</v>
      </c>
      <c r="M584" s="18">
        <v>0</v>
      </c>
      <c r="N584" s="18">
        <v>0</v>
      </c>
      <c r="O584" s="18">
        <v>0</v>
      </c>
    </row>
    <row r="585" spans="1:15" x14ac:dyDescent="0.25">
      <c r="A585" s="16">
        <v>430</v>
      </c>
      <c r="B585" s="16" t="s">
        <v>49</v>
      </c>
      <c r="C585" s="16">
        <v>180</v>
      </c>
      <c r="D585" s="16">
        <v>0.2</v>
      </c>
      <c r="E585" s="20">
        <v>0</v>
      </c>
      <c r="F585" s="20">
        <v>15</v>
      </c>
      <c r="G585" s="37">
        <v>60</v>
      </c>
      <c r="H585" s="16">
        <v>5</v>
      </c>
      <c r="I585" s="16">
        <v>4</v>
      </c>
      <c r="J585" s="16">
        <v>8</v>
      </c>
      <c r="K585" s="16">
        <v>1</v>
      </c>
      <c r="L585" s="16">
        <v>0</v>
      </c>
      <c r="M585" s="16">
        <v>0</v>
      </c>
      <c r="N585" s="16">
        <v>0</v>
      </c>
      <c r="O585" s="16">
        <v>0</v>
      </c>
    </row>
    <row r="586" spans="1:15" x14ac:dyDescent="0.25">
      <c r="A586" s="16"/>
      <c r="B586" s="17"/>
      <c r="C586" s="16" t="s">
        <v>36</v>
      </c>
      <c r="D586" s="16">
        <f t="shared" ref="D586" si="205">SUM(D581:D585)</f>
        <v>34.090000000000003</v>
      </c>
      <c r="E586" s="16">
        <f t="shared" ref="E586" si="206">SUM(E581:E585)</f>
        <v>25.689999999999998</v>
      </c>
      <c r="F586" s="16">
        <f t="shared" ref="F586" si="207">SUM(F581:F585)</f>
        <v>75.3</v>
      </c>
      <c r="G586" s="16">
        <f t="shared" ref="G586" si="208">SUM(G581:G585)</f>
        <v>797.66</v>
      </c>
      <c r="H586" s="16">
        <f t="shared" ref="H586" si="209">SUM(H581:H585)</f>
        <v>164.43</v>
      </c>
      <c r="I586" s="16">
        <f t="shared" ref="I586" si="210">SUM(I581:I585)</f>
        <v>129.65</v>
      </c>
      <c r="J586" s="16">
        <f t="shared" ref="J586" si="211">SUM(J581:J585)</f>
        <v>475.22</v>
      </c>
      <c r="K586" s="16">
        <f t="shared" ref="K586" si="212">SUM(K581:K585)</f>
        <v>9.4699999999999989</v>
      </c>
      <c r="L586" s="16">
        <f t="shared" ref="L586" si="213">SUM(L581:L585)</f>
        <v>0.33400000000000002</v>
      </c>
      <c r="M586" s="16">
        <f t="shared" ref="M586" si="214">SUM(M581:M585)</f>
        <v>49</v>
      </c>
      <c r="N586" s="16">
        <f t="shared" ref="N586" si="215">SUM(N581:N585)</f>
        <v>0.13</v>
      </c>
      <c r="O586" s="16">
        <f t="shared" ref="O586" si="216">SUM(O581:O585)</f>
        <v>6.8599999999999994</v>
      </c>
    </row>
    <row r="587" spans="1:15" x14ac:dyDescent="0.25">
      <c r="A587" s="62" t="s">
        <v>50</v>
      </c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</row>
    <row r="588" spans="1:15" ht="22.5" x14ac:dyDescent="0.25">
      <c r="A588" s="26"/>
      <c r="B588" s="43" t="s">
        <v>51</v>
      </c>
      <c r="C588" s="38">
        <v>200</v>
      </c>
      <c r="D588" s="16">
        <v>5.8</v>
      </c>
      <c r="E588" s="16">
        <v>5</v>
      </c>
      <c r="F588" s="16">
        <v>8</v>
      </c>
      <c r="G588" s="19">
        <v>106</v>
      </c>
      <c r="H588" s="16">
        <v>240</v>
      </c>
      <c r="I588" s="18">
        <v>28</v>
      </c>
      <c r="J588" s="18">
        <v>180</v>
      </c>
      <c r="K588" s="18">
        <v>0.2</v>
      </c>
      <c r="L588" s="18">
        <v>0.08</v>
      </c>
      <c r="M588" s="18">
        <v>1.4</v>
      </c>
      <c r="N588" s="18">
        <v>0.04</v>
      </c>
      <c r="O588" s="18">
        <v>0</v>
      </c>
    </row>
    <row r="589" spans="1:15" x14ac:dyDescent="0.25">
      <c r="A589" s="16"/>
      <c r="B589" s="42"/>
      <c r="C589" s="16"/>
      <c r="D589" s="16">
        <f t="shared" ref="D589" si="217">SUM(D588:D588)</f>
        <v>5.8</v>
      </c>
      <c r="E589" s="16">
        <f t="shared" ref="E589" si="218">SUM(E588:E588)</f>
        <v>5</v>
      </c>
      <c r="F589" s="16">
        <f t="shared" ref="F589" si="219">SUM(F588:F588)</f>
        <v>8</v>
      </c>
      <c r="G589" s="16">
        <f t="shared" ref="G589" si="220">SUM(G588:G588)</f>
        <v>106</v>
      </c>
      <c r="H589" s="16">
        <f t="shared" ref="H589" si="221">SUM(H588:H588)</f>
        <v>240</v>
      </c>
      <c r="I589" s="16">
        <f t="shared" ref="I589" si="222">SUM(I588:I588)</f>
        <v>28</v>
      </c>
      <c r="J589" s="16">
        <f t="shared" ref="J589" si="223">SUM(J588:J588)</f>
        <v>180</v>
      </c>
      <c r="K589" s="16">
        <f t="shared" ref="K589" si="224">SUM(K588:K588)</f>
        <v>0.2</v>
      </c>
      <c r="L589" s="16">
        <f t="shared" ref="L589" si="225">SUM(L588:L588)</f>
        <v>0.08</v>
      </c>
      <c r="M589" s="16">
        <f t="shared" ref="M589" si="226">SUM(M588:M588)</f>
        <v>1.4</v>
      </c>
      <c r="N589" s="16">
        <f t="shared" ref="N589" si="227">SUM(N588:N588)</f>
        <v>0.04</v>
      </c>
      <c r="O589" s="16">
        <f t="shared" ref="O589" si="228">SUM(O588:O588)</f>
        <v>0</v>
      </c>
    </row>
    <row r="590" spans="1:15" x14ac:dyDescent="0.25">
      <c r="A590" s="16"/>
      <c r="B590" s="28" t="s">
        <v>132</v>
      </c>
      <c r="C590" s="16"/>
      <c r="D590" s="16">
        <f t="shared" ref="D590" si="229">D589+D586+D579+D575+D563+D566</f>
        <v>104.44</v>
      </c>
      <c r="E590" s="16">
        <f t="shared" ref="E590" si="230">E589+E586+E579+E575+E563+E566</f>
        <v>99.449999999999989</v>
      </c>
      <c r="F590" s="16">
        <f t="shared" ref="F590" si="231">F589+F586+F579+F575+F563+F566</f>
        <v>392.93</v>
      </c>
      <c r="G590" s="16">
        <f t="shared" ref="G590" si="232">G589+G586+G579+G575+G563+G566</f>
        <v>3012.3199999999997</v>
      </c>
      <c r="H590" s="16">
        <f t="shared" ref="H590" si="233">H589+H586+H579+H575+H563+H566</f>
        <v>1217.21</v>
      </c>
      <c r="I590" s="16">
        <f t="shared" ref="I590" si="234">I589+I586+I579+I575+I563+I566</f>
        <v>488.00000000000006</v>
      </c>
      <c r="J590" s="16">
        <f t="shared" ref="J590" si="235">J589+J586+J579+J575+J563+J566</f>
        <v>1735.07</v>
      </c>
      <c r="K590" s="16">
        <f t="shared" ref="K590" si="236">K589+K586+K579+K575+K563+K566</f>
        <v>33.97</v>
      </c>
      <c r="L590" s="16">
        <f t="shared" ref="L590" si="237">L589+L586+L579+L575+L563+L566</f>
        <v>1.609</v>
      </c>
      <c r="M590" s="16">
        <f t="shared" ref="M590" si="238">M589+M586+M579+M575+M563+M566</f>
        <v>159.94999999999999</v>
      </c>
      <c r="N590" s="16">
        <f t="shared" ref="N590" si="239">N589+N586+N579+N575+N563+N566</f>
        <v>145.72499999999999</v>
      </c>
      <c r="O590" s="16">
        <f t="shared" ref="O590" si="240">O589+O586+O579+O575+O563+O566</f>
        <v>17.529999999999998</v>
      </c>
    </row>
    <row r="592" spans="1:15" x14ac:dyDescent="0.25">
      <c r="A592" s="75" t="s">
        <v>133</v>
      </c>
      <c r="B592" s="75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</row>
    <row r="593" spans="1:15" x14ac:dyDescent="0.25">
      <c r="A593" s="76"/>
      <c r="B593" s="76"/>
      <c r="C593" s="76"/>
      <c r="D593" s="76"/>
      <c r="E593" s="76"/>
      <c r="F593" s="76"/>
      <c r="G593" s="76"/>
      <c r="H593" s="1"/>
      <c r="I593" s="1"/>
      <c r="J593" s="1"/>
      <c r="K593" s="1"/>
      <c r="L593" s="1"/>
      <c r="M593" s="1"/>
      <c r="N593" s="1"/>
      <c r="O593" s="1"/>
    </row>
    <row r="594" spans="1:15" x14ac:dyDescent="0.25">
      <c r="A594" s="79" t="s">
        <v>13</v>
      </c>
      <c r="B594" s="78" t="s">
        <v>14</v>
      </c>
      <c r="C594" s="78" t="s">
        <v>15</v>
      </c>
      <c r="D594" s="78" t="s">
        <v>16</v>
      </c>
      <c r="E594" s="78"/>
      <c r="F594" s="78"/>
      <c r="G594" s="79" t="s">
        <v>17</v>
      </c>
      <c r="H594" s="78" t="s">
        <v>18</v>
      </c>
      <c r="I594" s="78"/>
      <c r="J594" s="78"/>
      <c r="K594" s="78"/>
      <c r="L594" s="78" t="s">
        <v>19</v>
      </c>
      <c r="M594" s="78"/>
      <c r="N594" s="78"/>
      <c r="O594" s="78"/>
    </row>
    <row r="595" spans="1:15" x14ac:dyDescent="0.25">
      <c r="A595" s="79"/>
      <c r="B595" s="78"/>
      <c r="C595" s="78"/>
      <c r="D595" s="84" t="s">
        <v>20</v>
      </c>
      <c r="E595" s="84" t="s">
        <v>21</v>
      </c>
      <c r="F595" s="84" t="s">
        <v>22</v>
      </c>
      <c r="G595" s="79"/>
      <c r="H595" s="82" t="s">
        <v>23</v>
      </c>
      <c r="I595" s="82" t="s">
        <v>24</v>
      </c>
      <c r="J595" s="82" t="s">
        <v>25</v>
      </c>
      <c r="K595" s="82" t="s">
        <v>26</v>
      </c>
      <c r="L595" s="82" t="s">
        <v>27</v>
      </c>
      <c r="M595" s="82" t="s">
        <v>28</v>
      </c>
      <c r="N595" s="82" t="s">
        <v>29</v>
      </c>
      <c r="O595" s="82" t="s">
        <v>30</v>
      </c>
    </row>
    <row r="596" spans="1:15" x14ac:dyDescent="0.25">
      <c r="A596" s="79"/>
      <c r="B596" s="78"/>
      <c r="C596" s="78"/>
      <c r="D596" s="85"/>
      <c r="E596" s="85"/>
      <c r="F596" s="85"/>
      <c r="G596" s="79"/>
      <c r="H596" s="83"/>
      <c r="I596" s="83"/>
      <c r="J596" s="83"/>
      <c r="K596" s="83"/>
      <c r="L596" s="83"/>
      <c r="M596" s="83"/>
      <c r="N596" s="83"/>
      <c r="O596" s="83"/>
    </row>
    <row r="597" spans="1:15" x14ac:dyDescent="0.25">
      <c r="A597" s="62" t="s">
        <v>31</v>
      </c>
      <c r="B597" s="62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</row>
    <row r="598" spans="1:15" ht="23.25" x14ac:dyDescent="0.25">
      <c r="A598" s="16">
        <v>224</v>
      </c>
      <c r="B598" s="17" t="s">
        <v>62</v>
      </c>
      <c r="C598" s="16" t="s">
        <v>93</v>
      </c>
      <c r="D598" s="16">
        <v>24.5</v>
      </c>
      <c r="E598" s="16">
        <v>22.67</v>
      </c>
      <c r="F598" s="16">
        <v>40.33</v>
      </c>
      <c r="G598" s="16">
        <v>486.93</v>
      </c>
      <c r="H598" s="18">
        <v>337.33</v>
      </c>
      <c r="I598" s="18">
        <v>52.8</v>
      </c>
      <c r="J598" s="18">
        <v>469.33</v>
      </c>
      <c r="K598" s="18">
        <v>1.76</v>
      </c>
      <c r="L598" s="18">
        <v>0.12</v>
      </c>
      <c r="M598" s="18">
        <v>0</v>
      </c>
      <c r="N598" s="18">
        <v>0</v>
      </c>
      <c r="O598" s="18">
        <v>1.17</v>
      </c>
    </row>
    <row r="599" spans="1:15" x14ac:dyDescent="0.25">
      <c r="A599" s="44">
        <v>213</v>
      </c>
      <c r="B599" s="46" t="s">
        <v>54</v>
      </c>
      <c r="C599" s="44">
        <v>1</v>
      </c>
      <c r="D599" s="44">
        <v>5.0999999999999996</v>
      </c>
      <c r="E599" s="44">
        <v>4.5999999999999996</v>
      </c>
      <c r="F599" s="44">
        <v>0.3</v>
      </c>
      <c r="G599" s="47">
        <v>63</v>
      </c>
      <c r="H599" s="44">
        <v>22</v>
      </c>
      <c r="I599" s="44">
        <v>5</v>
      </c>
      <c r="J599" s="44">
        <v>77</v>
      </c>
      <c r="K599" s="44">
        <v>1</v>
      </c>
      <c r="L599" s="44">
        <v>0.03</v>
      </c>
      <c r="M599" s="44">
        <v>0</v>
      </c>
      <c r="N599" s="44">
        <v>0.1</v>
      </c>
      <c r="O599" s="44">
        <v>0.2</v>
      </c>
    </row>
    <row r="600" spans="1:15" x14ac:dyDescent="0.25">
      <c r="A600" s="16">
        <v>13</v>
      </c>
      <c r="B600" s="17" t="s">
        <v>33</v>
      </c>
      <c r="C600" s="16">
        <v>10</v>
      </c>
      <c r="D600" s="16">
        <v>0.1</v>
      </c>
      <c r="E600" s="16">
        <v>8.3000000000000007</v>
      </c>
      <c r="F600" s="16">
        <v>0.1</v>
      </c>
      <c r="G600" s="19">
        <v>75</v>
      </c>
      <c r="H600" s="18">
        <v>1</v>
      </c>
      <c r="I600" s="18">
        <v>0</v>
      </c>
      <c r="J600" s="18">
        <v>2</v>
      </c>
      <c r="K600" s="18">
        <v>0</v>
      </c>
      <c r="L600" s="18">
        <v>0</v>
      </c>
      <c r="M600" s="18">
        <v>0</v>
      </c>
      <c r="N600" s="18">
        <v>7.0000000000000007E-2</v>
      </c>
      <c r="O600" s="18">
        <v>0.1</v>
      </c>
    </row>
    <row r="601" spans="1:15" x14ac:dyDescent="0.25">
      <c r="A601" s="16">
        <v>5</v>
      </c>
      <c r="B601" s="17" t="s">
        <v>147</v>
      </c>
      <c r="C601" s="16" t="s">
        <v>97</v>
      </c>
      <c r="D601" s="16">
        <v>4.9000000000000004</v>
      </c>
      <c r="E601" s="20">
        <v>7.4</v>
      </c>
      <c r="F601" s="20">
        <v>7.4</v>
      </c>
      <c r="G601" s="21">
        <v>116</v>
      </c>
      <c r="H601" s="22">
        <v>8</v>
      </c>
      <c r="I601" s="22">
        <v>7</v>
      </c>
      <c r="J601" s="22">
        <v>46</v>
      </c>
      <c r="K601" s="22">
        <v>0.7</v>
      </c>
      <c r="L601" s="22">
        <v>0.04</v>
      </c>
      <c r="M601" s="22">
        <v>0</v>
      </c>
      <c r="N601" s="22">
        <v>0</v>
      </c>
      <c r="O601" s="22">
        <v>0.4</v>
      </c>
    </row>
    <row r="602" spans="1:15" ht="34.5" x14ac:dyDescent="0.25">
      <c r="A602" s="16"/>
      <c r="B602" s="17" t="s">
        <v>34</v>
      </c>
      <c r="C602" s="16">
        <v>25</v>
      </c>
      <c r="D602" s="16">
        <v>4.95</v>
      </c>
      <c r="E602" s="16">
        <v>1.5</v>
      </c>
      <c r="F602" s="16">
        <v>35.549999999999997</v>
      </c>
      <c r="G602" s="16">
        <v>180.87</v>
      </c>
      <c r="H602" s="18">
        <v>18.75</v>
      </c>
      <c r="I602" s="18">
        <v>19.8</v>
      </c>
      <c r="J602" s="18">
        <v>49.2</v>
      </c>
      <c r="K602" s="18">
        <v>1.1299999999999999</v>
      </c>
      <c r="L602" s="18">
        <v>0.11</v>
      </c>
      <c r="M602" s="18">
        <v>0</v>
      </c>
      <c r="N602" s="18">
        <v>0</v>
      </c>
      <c r="O602" s="18">
        <v>1.7</v>
      </c>
    </row>
    <row r="603" spans="1:15" x14ac:dyDescent="0.25">
      <c r="A603" s="16">
        <v>430</v>
      </c>
      <c r="B603" s="16" t="s">
        <v>49</v>
      </c>
      <c r="C603" s="16">
        <v>180</v>
      </c>
      <c r="D603" s="16">
        <v>0.2</v>
      </c>
      <c r="E603" s="20">
        <v>0</v>
      </c>
      <c r="F603" s="20">
        <v>15</v>
      </c>
      <c r="G603" s="37">
        <v>60</v>
      </c>
      <c r="H603" s="16">
        <v>5</v>
      </c>
      <c r="I603" s="16">
        <v>4</v>
      </c>
      <c r="J603" s="16">
        <v>8</v>
      </c>
      <c r="K603" s="16">
        <v>1</v>
      </c>
      <c r="L603" s="16">
        <v>0</v>
      </c>
      <c r="M603" s="16">
        <v>0</v>
      </c>
      <c r="N603" s="16">
        <v>0</v>
      </c>
      <c r="O603" s="16">
        <v>0</v>
      </c>
    </row>
    <row r="604" spans="1:15" x14ac:dyDescent="0.25">
      <c r="A604" s="16"/>
      <c r="B604" s="17"/>
      <c r="C604" s="16" t="s">
        <v>36</v>
      </c>
      <c r="D604" s="16">
        <f>SUM(D598:D603)</f>
        <v>39.750000000000007</v>
      </c>
      <c r="E604" s="16">
        <f t="shared" ref="E604:O604" si="241">SUM(E598:E603)</f>
        <v>44.470000000000006</v>
      </c>
      <c r="F604" s="16">
        <f t="shared" si="241"/>
        <v>98.679999999999993</v>
      </c>
      <c r="G604" s="16">
        <f t="shared" si="241"/>
        <v>981.80000000000007</v>
      </c>
      <c r="H604" s="16">
        <f t="shared" si="241"/>
        <v>392.08</v>
      </c>
      <c r="I604" s="16">
        <f t="shared" si="241"/>
        <v>88.6</v>
      </c>
      <c r="J604" s="16">
        <f t="shared" si="241"/>
        <v>651.53</v>
      </c>
      <c r="K604" s="16">
        <f t="shared" si="241"/>
        <v>5.59</v>
      </c>
      <c r="L604" s="16">
        <f t="shared" si="241"/>
        <v>0.3</v>
      </c>
      <c r="M604" s="16">
        <f t="shared" si="241"/>
        <v>0</v>
      </c>
      <c r="N604" s="16">
        <f t="shared" si="241"/>
        <v>0.17</v>
      </c>
      <c r="O604" s="16">
        <f t="shared" si="241"/>
        <v>3.5700000000000003</v>
      </c>
    </row>
    <row r="605" spans="1:15" x14ac:dyDescent="0.25">
      <c r="A605" s="62" t="s">
        <v>96</v>
      </c>
      <c r="B605" s="62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</row>
    <row r="606" spans="1:15" x14ac:dyDescent="0.25">
      <c r="A606" s="34"/>
      <c r="B606" s="35" t="s">
        <v>43</v>
      </c>
      <c r="C606" s="34">
        <v>200</v>
      </c>
      <c r="D606" s="34">
        <v>0.6</v>
      </c>
      <c r="E606" s="34">
        <v>0.2</v>
      </c>
      <c r="F606" s="34">
        <v>29.3</v>
      </c>
      <c r="G606" s="34">
        <v>124</v>
      </c>
      <c r="H606" s="36">
        <v>20</v>
      </c>
      <c r="I606" s="36">
        <v>26</v>
      </c>
      <c r="J606" s="36">
        <v>20</v>
      </c>
      <c r="K606" s="36">
        <v>0.8</v>
      </c>
      <c r="L606" s="36">
        <v>0.01</v>
      </c>
      <c r="M606" s="36">
        <v>0</v>
      </c>
      <c r="N606" s="36">
        <v>0</v>
      </c>
      <c r="O606" s="36">
        <v>0.2</v>
      </c>
    </row>
    <row r="607" spans="1:15" ht="23.25" x14ac:dyDescent="0.25">
      <c r="A607" s="34"/>
      <c r="B607" s="35" t="s">
        <v>104</v>
      </c>
      <c r="C607" s="34">
        <v>30</v>
      </c>
      <c r="D607" s="34">
        <v>1.8</v>
      </c>
      <c r="E607" s="34">
        <v>1.4</v>
      </c>
      <c r="F607" s="34">
        <v>22.5</v>
      </c>
      <c r="G607" s="34">
        <v>109</v>
      </c>
      <c r="H607" s="36">
        <v>3.3</v>
      </c>
      <c r="I607" s="36">
        <v>2.7</v>
      </c>
      <c r="J607" s="36">
        <v>15</v>
      </c>
      <c r="K607" s="36">
        <v>0.24</v>
      </c>
      <c r="L607" s="36">
        <v>2.4E-2</v>
      </c>
      <c r="M607" s="36">
        <v>0</v>
      </c>
      <c r="N607" s="36">
        <v>0</v>
      </c>
      <c r="O607" s="36">
        <v>0.72</v>
      </c>
    </row>
    <row r="608" spans="1:15" x14ac:dyDescent="0.25">
      <c r="A608" s="55"/>
      <c r="B608" s="41"/>
      <c r="C608" s="49" t="s">
        <v>36</v>
      </c>
      <c r="D608" s="49">
        <f>D606+D607</f>
        <v>2.4</v>
      </c>
      <c r="E608" s="49">
        <f t="shared" ref="E608:O608" si="242">E606+E607</f>
        <v>1.5999999999999999</v>
      </c>
      <c r="F608" s="49">
        <f t="shared" si="242"/>
        <v>51.8</v>
      </c>
      <c r="G608" s="49">
        <f t="shared" si="242"/>
        <v>233</v>
      </c>
      <c r="H608" s="49">
        <f t="shared" si="242"/>
        <v>23.3</v>
      </c>
      <c r="I608" s="49">
        <f t="shared" si="242"/>
        <v>28.7</v>
      </c>
      <c r="J608" s="49">
        <f t="shared" si="242"/>
        <v>35</v>
      </c>
      <c r="K608" s="49">
        <f t="shared" si="242"/>
        <v>1.04</v>
      </c>
      <c r="L608" s="49">
        <f t="shared" si="242"/>
        <v>3.4000000000000002E-2</v>
      </c>
      <c r="M608" s="49">
        <f t="shared" si="242"/>
        <v>0</v>
      </c>
      <c r="N608" s="49">
        <f t="shared" si="242"/>
        <v>0</v>
      </c>
      <c r="O608" s="49">
        <f t="shared" si="242"/>
        <v>0.91999999999999993</v>
      </c>
    </row>
    <row r="609" spans="1:15" x14ac:dyDescent="0.25">
      <c r="A609" s="62" t="s">
        <v>37</v>
      </c>
      <c r="B609" s="62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</row>
    <row r="610" spans="1:15" x14ac:dyDescent="0.25">
      <c r="A610" s="16"/>
      <c r="B610" s="17" t="s">
        <v>123</v>
      </c>
      <c r="C610" s="16">
        <v>50</v>
      </c>
      <c r="D610" s="16">
        <v>0.9</v>
      </c>
      <c r="E610" s="16">
        <v>0.1</v>
      </c>
      <c r="F610" s="16">
        <v>3.1</v>
      </c>
      <c r="G610" s="16">
        <v>19</v>
      </c>
      <c r="H610" s="18">
        <v>18</v>
      </c>
      <c r="I610" s="18">
        <v>17</v>
      </c>
      <c r="J610" s="18">
        <v>34</v>
      </c>
      <c r="K610" s="18">
        <v>0.7</v>
      </c>
      <c r="L610" s="18">
        <v>0.04</v>
      </c>
      <c r="M610" s="18">
        <v>17</v>
      </c>
      <c r="N610" s="18">
        <v>0.43</v>
      </c>
      <c r="O610" s="18">
        <v>0</v>
      </c>
    </row>
    <row r="611" spans="1:15" ht="23.25" x14ac:dyDescent="0.25">
      <c r="A611" s="16">
        <v>91</v>
      </c>
      <c r="B611" s="17" t="s">
        <v>118</v>
      </c>
      <c r="C611" s="16" t="s">
        <v>103</v>
      </c>
      <c r="D611" s="16">
        <v>3.6</v>
      </c>
      <c r="E611" s="16">
        <v>6.96</v>
      </c>
      <c r="F611" s="16">
        <v>20.64</v>
      </c>
      <c r="G611" s="16">
        <v>159.6</v>
      </c>
      <c r="H611" s="18">
        <v>40.799999999999997</v>
      </c>
      <c r="I611" s="18">
        <v>32.4</v>
      </c>
      <c r="J611" s="18">
        <v>94.8</v>
      </c>
      <c r="K611" s="18">
        <v>1.2</v>
      </c>
      <c r="L611" s="18">
        <v>0.1</v>
      </c>
      <c r="M611" s="18">
        <v>9.6</v>
      </c>
      <c r="N611" s="18">
        <v>0.25</v>
      </c>
      <c r="O611" s="18">
        <v>0.24</v>
      </c>
    </row>
    <row r="612" spans="1:15" ht="22.5" x14ac:dyDescent="0.25">
      <c r="A612" s="16" t="s">
        <v>82</v>
      </c>
      <c r="B612" s="32" t="s">
        <v>83</v>
      </c>
      <c r="C612" s="16" t="s">
        <v>41</v>
      </c>
      <c r="D612" s="16">
        <v>18</v>
      </c>
      <c r="E612" s="16">
        <v>16.559999999999999</v>
      </c>
      <c r="F612" s="16">
        <v>4.32</v>
      </c>
      <c r="G612" s="16">
        <v>236.4</v>
      </c>
      <c r="H612" s="18">
        <v>49.2</v>
      </c>
      <c r="I612" s="18">
        <v>25.2</v>
      </c>
      <c r="J612" s="18">
        <v>193.2</v>
      </c>
      <c r="K612" s="18">
        <v>1.2</v>
      </c>
      <c r="L612" s="18">
        <v>0.06</v>
      </c>
      <c r="M612" s="18">
        <v>9.6</v>
      </c>
      <c r="N612" s="18">
        <v>7.1999999999999995E-2</v>
      </c>
      <c r="O612" s="18">
        <v>3.72</v>
      </c>
    </row>
    <row r="613" spans="1:15" x14ac:dyDescent="0.25">
      <c r="A613" s="16">
        <v>323</v>
      </c>
      <c r="B613" s="32" t="s">
        <v>48</v>
      </c>
      <c r="C613" s="16">
        <v>150</v>
      </c>
      <c r="D613" s="16">
        <v>4.32</v>
      </c>
      <c r="E613" s="16">
        <v>5.52</v>
      </c>
      <c r="F613" s="16">
        <v>45.24</v>
      </c>
      <c r="G613" s="16">
        <v>247.2</v>
      </c>
      <c r="H613" s="18">
        <v>13.2</v>
      </c>
      <c r="I613" s="18">
        <v>31.2</v>
      </c>
      <c r="J613" s="18">
        <v>93.6</v>
      </c>
      <c r="K613" s="18">
        <v>0.72</v>
      </c>
      <c r="L613" s="18">
        <v>0.04</v>
      </c>
      <c r="M613" s="18">
        <v>0</v>
      </c>
      <c r="N613" s="18">
        <v>0.04</v>
      </c>
      <c r="O613" s="18">
        <v>0.04</v>
      </c>
    </row>
    <row r="614" spans="1:15" ht="34.5" x14ac:dyDescent="0.25">
      <c r="A614" s="16"/>
      <c r="B614" s="17" t="s">
        <v>42</v>
      </c>
      <c r="C614" s="16">
        <v>50</v>
      </c>
      <c r="D614" s="16">
        <v>6.73</v>
      </c>
      <c r="E614" s="16">
        <v>0.99</v>
      </c>
      <c r="F614" s="16">
        <v>41.58</v>
      </c>
      <c r="G614" s="16">
        <v>211.86</v>
      </c>
      <c r="H614" s="18">
        <v>36.630000000000003</v>
      </c>
      <c r="I614" s="18">
        <v>54.45</v>
      </c>
      <c r="J614" s="18">
        <v>176.22</v>
      </c>
      <c r="K614" s="18">
        <v>2.67</v>
      </c>
      <c r="L614" s="18">
        <v>0.2</v>
      </c>
      <c r="M614" s="18">
        <v>0</v>
      </c>
      <c r="N614" s="18">
        <v>0</v>
      </c>
      <c r="O614" s="18">
        <v>0</v>
      </c>
    </row>
    <row r="615" spans="1:15" x14ac:dyDescent="0.25">
      <c r="A615" s="16">
        <v>394</v>
      </c>
      <c r="B615" s="17" t="s">
        <v>150</v>
      </c>
      <c r="C615" s="16">
        <v>180</v>
      </c>
      <c r="D615" s="16">
        <v>0.3</v>
      </c>
      <c r="E615" s="16">
        <v>0.1</v>
      </c>
      <c r="F615" s="16">
        <v>28.2</v>
      </c>
      <c r="G615" s="19">
        <v>117</v>
      </c>
      <c r="H615" s="18">
        <v>16</v>
      </c>
      <c r="I615" s="18">
        <v>10</v>
      </c>
      <c r="J615" s="18">
        <v>12</v>
      </c>
      <c r="K615" s="18">
        <v>0.3</v>
      </c>
      <c r="L615" s="18">
        <v>0.01</v>
      </c>
      <c r="M615" s="18">
        <v>2</v>
      </c>
      <c r="N615" s="18">
        <v>0</v>
      </c>
      <c r="O615" s="18">
        <v>0.1</v>
      </c>
    </row>
    <row r="616" spans="1:15" x14ac:dyDescent="0.25">
      <c r="A616" s="16"/>
      <c r="B616" s="17" t="s">
        <v>44</v>
      </c>
      <c r="C616" s="16">
        <v>185</v>
      </c>
      <c r="D616" s="16">
        <v>2.25</v>
      </c>
      <c r="E616" s="16">
        <v>0.5</v>
      </c>
      <c r="F616" s="16">
        <v>20.25</v>
      </c>
      <c r="G616" s="25">
        <v>90</v>
      </c>
      <c r="H616" s="18">
        <v>85</v>
      </c>
      <c r="I616" s="18">
        <v>32.5</v>
      </c>
      <c r="J616" s="18">
        <v>57.5</v>
      </c>
      <c r="K616" s="18">
        <v>0.75</v>
      </c>
      <c r="L616" s="18">
        <v>0.1</v>
      </c>
      <c r="M616" s="18">
        <v>150</v>
      </c>
      <c r="N616" s="18">
        <v>0.125</v>
      </c>
      <c r="O616" s="18">
        <v>0</v>
      </c>
    </row>
    <row r="617" spans="1:15" x14ac:dyDescent="0.25">
      <c r="A617" s="16"/>
      <c r="B617" s="17" t="s">
        <v>35</v>
      </c>
      <c r="C617" s="16" t="s">
        <v>36</v>
      </c>
      <c r="D617" s="16">
        <f>SUM(D610:D616)</f>
        <v>36.099999999999994</v>
      </c>
      <c r="E617" s="16">
        <f t="shared" ref="E617:O617" si="243">SUM(E610:E616)</f>
        <v>30.729999999999997</v>
      </c>
      <c r="F617" s="16">
        <f t="shared" si="243"/>
        <v>163.33000000000001</v>
      </c>
      <c r="G617" s="16">
        <f t="shared" si="243"/>
        <v>1081.06</v>
      </c>
      <c r="H617" s="16">
        <f t="shared" si="243"/>
        <v>258.83000000000004</v>
      </c>
      <c r="I617" s="16">
        <f t="shared" si="243"/>
        <v>202.75</v>
      </c>
      <c r="J617" s="16">
        <f t="shared" si="243"/>
        <v>661.32</v>
      </c>
      <c r="K617" s="16">
        <f t="shared" si="243"/>
        <v>7.5399999999999991</v>
      </c>
      <c r="L617" s="16">
        <f t="shared" si="243"/>
        <v>0.55000000000000004</v>
      </c>
      <c r="M617" s="16">
        <f t="shared" si="243"/>
        <v>188.2</v>
      </c>
      <c r="N617" s="16">
        <f t="shared" si="243"/>
        <v>0.91699999999999993</v>
      </c>
      <c r="O617" s="16">
        <f t="shared" si="243"/>
        <v>4.0999999999999996</v>
      </c>
    </row>
    <row r="618" spans="1:15" x14ac:dyDescent="0.25">
      <c r="A618" s="62" t="s">
        <v>45</v>
      </c>
      <c r="B618" s="62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</row>
    <row r="619" spans="1:15" x14ac:dyDescent="0.25">
      <c r="A619" s="48"/>
      <c r="B619" s="39" t="s">
        <v>110</v>
      </c>
      <c r="C619" s="38">
        <v>100</v>
      </c>
      <c r="D619" s="16">
        <v>3.6</v>
      </c>
      <c r="E619" s="16">
        <v>3</v>
      </c>
      <c r="F619" s="16">
        <v>27.2</v>
      </c>
      <c r="G619" s="16">
        <v>152</v>
      </c>
      <c r="H619" s="16">
        <v>9</v>
      </c>
      <c r="I619" s="16">
        <v>5.5</v>
      </c>
      <c r="J619" s="16">
        <v>32</v>
      </c>
      <c r="K619" s="16">
        <v>0.4</v>
      </c>
      <c r="L619" s="16">
        <v>7.0000000000000007E-2</v>
      </c>
      <c r="M619" s="16">
        <v>0</v>
      </c>
      <c r="N619" s="16">
        <v>0.02</v>
      </c>
      <c r="O619" s="16">
        <v>0.5</v>
      </c>
    </row>
    <row r="620" spans="1:15" ht="34.5" x14ac:dyDescent="0.25">
      <c r="A620" s="16"/>
      <c r="B620" s="17" t="s">
        <v>46</v>
      </c>
      <c r="C620" s="16">
        <v>200</v>
      </c>
      <c r="D620" s="16">
        <v>5.6</v>
      </c>
      <c r="E620" s="16">
        <v>6.4</v>
      </c>
      <c r="F620" s="16">
        <v>9.4</v>
      </c>
      <c r="G620" s="16">
        <v>118</v>
      </c>
      <c r="H620" s="16">
        <v>240</v>
      </c>
      <c r="I620" s="16">
        <v>30</v>
      </c>
      <c r="J620" s="16">
        <v>2.8</v>
      </c>
      <c r="K620" s="16">
        <v>3</v>
      </c>
      <c r="L620" s="16">
        <v>0.24</v>
      </c>
      <c r="M620" s="16">
        <v>12</v>
      </c>
      <c r="N620" s="16">
        <v>144</v>
      </c>
      <c r="O620" s="16">
        <v>1.6</v>
      </c>
    </row>
    <row r="621" spans="1:15" x14ac:dyDescent="0.25">
      <c r="A621" s="16"/>
      <c r="B621" s="17" t="s">
        <v>35</v>
      </c>
      <c r="C621" s="16" t="s">
        <v>36</v>
      </c>
      <c r="D621" s="16">
        <f>SUM(D619:D620)</f>
        <v>9.1999999999999993</v>
      </c>
      <c r="E621" s="16">
        <f t="shared" ref="E621:O621" si="244">SUM(E619:E620)</f>
        <v>9.4</v>
      </c>
      <c r="F621" s="16">
        <f t="shared" si="244"/>
        <v>36.6</v>
      </c>
      <c r="G621" s="16">
        <f t="shared" si="244"/>
        <v>270</v>
      </c>
      <c r="H621" s="16">
        <f t="shared" si="244"/>
        <v>249</v>
      </c>
      <c r="I621" s="16">
        <f t="shared" si="244"/>
        <v>35.5</v>
      </c>
      <c r="J621" s="16">
        <f t="shared" si="244"/>
        <v>34.799999999999997</v>
      </c>
      <c r="K621" s="16">
        <f t="shared" si="244"/>
        <v>3.4</v>
      </c>
      <c r="L621" s="16">
        <f t="shared" si="244"/>
        <v>0.31</v>
      </c>
      <c r="M621" s="16">
        <f t="shared" si="244"/>
        <v>12</v>
      </c>
      <c r="N621" s="16">
        <f t="shared" si="244"/>
        <v>144.02000000000001</v>
      </c>
      <c r="O621" s="16">
        <f t="shared" si="244"/>
        <v>2.1</v>
      </c>
    </row>
    <row r="622" spans="1:15" x14ac:dyDescent="0.25">
      <c r="A622" s="62" t="s">
        <v>47</v>
      </c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</row>
    <row r="623" spans="1:15" x14ac:dyDescent="0.25">
      <c r="A623" s="16"/>
      <c r="B623" s="32" t="s">
        <v>57</v>
      </c>
      <c r="C623" s="16">
        <v>50</v>
      </c>
      <c r="D623" s="16">
        <v>0.8</v>
      </c>
      <c r="E623" s="16">
        <v>0</v>
      </c>
      <c r="F623" s="16">
        <v>2.5</v>
      </c>
      <c r="G623" s="19">
        <v>14</v>
      </c>
      <c r="H623" s="18">
        <v>23</v>
      </c>
      <c r="I623" s="18">
        <v>14</v>
      </c>
      <c r="J623" s="18">
        <v>42</v>
      </c>
      <c r="K623" s="18">
        <v>0.6</v>
      </c>
      <c r="L623" s="18">
        <v>0.03</v>
      </c>
      <c r="M623" s="18">
        <v>10</v>
      </c>
      <c r="N623" s="18">
        <v>0.06</v>
      </c>
      <c r="O623" s="18">
        <v>0</v>
      </c>
    </row>
    <row r="624" spans="1:15" x14ac:dyDescent="0.25">
      <c r="A624" s="44" t="s">
        <v>92</v>
      </c>
      <c r="B624" s="45" t="s">
        <v>89</v>
      </c>
      <c r="C624" s="44" t="s">
        <v>41</v>
      </c>
      <c r="D624" s="44">
        <v>8.9</v>
      </c>
      <c r="E624" s="44">
        <v>10.4</v>
      </c>
      <c r="F624" s="44">
        <v>6.6</v>
      </c>
      <c r="G624" s="44">
        <v>156</v>
      </c>
      <c r="H624" s="44">
        <v>8</v>
      </c>
      <c r="I624" s="44">
        <v>10</v>
      </c>
      <c r="J624" s="44">
        <v>77</v>
      </c>
      <c r="K624" s="44">
        <v>1</v>
      </c>
      <c r="L624" s="44">
        <v>0.04</v>
      </c>
      <c r="M624" s="44">
        <v>1</v>
      </c>
      <c r="N624" s="44">
        <v>0</v>
      </c>
      <c r="O624" s="44">
        <v>3</v>
      </c>
    </row>
    <row r="625" spans="1:15" ht="23.25" x14ac:dyDescent="0.25">
      <c r="A625" s="44">
        <v>331</v>
      </c>
      <c r="B625" s="46" t="s">
        <v>84</v>
      </c>
      <c r="C625" s="44">
        <v>150</v>
      </c>
      <c r="D625" s="44">
        <v>5.5</v>
      </c>
      <c r="E625" s="44">
        <v>4.8</v>
      </c>
      <c r="F625" s="44">
        <v>31.3</v>
      </c>
      <c r="G625" s="44">
        <v>191</v>
      </c>
      <c r="H625" s="44">
        <v>11</v>
      </c>
      <c r="I625" s="44">
        <v>7</v>
      </c>
      <c r="J625" s="44">
        <v>36</v>
      </c>
      <c r="K625" s="44">
        <v>0.8</v>
      </c>
      <c r="L625" s="44">
        <v>0.06</v>
      </c>
      <c r="M625" s="44">
        <v>0</v>
      </c>
      <c r="N625" s="44">
        <v>0.03</v>
      </c>
      <c r="O625" s="44">
        <v>0.8</v>
      </c>
    </row>
    <row r="626" spans="1:15" ht="34.5" x14ac:dyDescent="0.25">
      <c r="A626" s="16"/>
      <c r="B626" s="17" t="s">
        <v>42</v>
      </c>
      <c r="C626" s="16">
        <v>30</v>
      </c>
      <c r="D626" s="16">
        <v>6.73</v>
      </c>
      <c r="E626" s="16">
        <v>0.99</v>
      </c>
      <c r="F626" s="16">
        <v>41.58</v>
      </c>
      <c r="G626" s="16">
        <v>211.86</v>
      </c>
      <c r="H626" s="18">
        <v>36.630000000000003</v>
      </c>
      <c r="I626" s="18">
        <v>54.45</v>
      </c>
      <c r="J626" s="18">
        <v>176.22</v>
      </c>
      <c r="K626" s="18">
        <v>2.67</v>
      </c>
      <c r="L626" s="18">
        <v>0.2</v>
      </c>
      <c r="M626" s="18">
        <v>0</v>
      </c>
      <c r="N626" s="18">
        <v>0</v>
      </c>
      <c r="O626" s="18">
        <v>0</v>
      </c>
    </row>
    <row r="627" spans="1:15" x14ac:dyDescent="0.25">
      <c r="A627" s="16">
        <v>430</v>
      </c>
      <c r="B627" s="16" t="s">
        <v>49</v>
      </c>
      <c r="C627" s="16">
        <v>180</v>
      </c>
      <c r="D627" s="16">
        <v>0.2</v>
      </c>
      <c r="E627" s="20">
        <v>0</v>
      </c>
      <c r="F627" s="20">
        <v>15</v>
      </c>
      <c r="G627" s="37">
        <v>60</v>
      </c>
      <c r="H627" s="16">
        <v>5</v>
      </c>
      <c r="I627" s="16">
        <v>4</v>
      </c>
      <c r="J627" s="16">
        <v>8</v>
      </c>
      <c r="K627" s="16">
        <v>1</v>
      </c>
      <c r="L627" s="16">
        <v>0</v>
      </c>
      <c r="M627" s="16">
        <v>0</v>
      </c>
      <c r="N627" s="16">
        <v>0</v>
      </c>
      <c r="O627" s="16">
        <v>0</v>
      </c>
    </row>
    <row r="628" spans="1:15" x14ac:dyDescent="0.25">
      <c r="A628" s="27"/>
      <c r="B628" s="17" t="s">
        <v>35</v>
      </c>
      <c r="C628" s="16" t="s">
        <v>36</v>
      </c>
      <c r="D628" s="16">
        <f>SUM(D623:D627)</f>
        <v>22.13</v>
      </c>
      <c r="E628" s="16">
        <f t="shared" ref="E628:O628" si="245">SUM(E623:E627)</f>
        <v>16.189999999999998</v>
      </c>
      <c r="F628" s="16">
        <f t="shared" si="245"/>
        <v>96.97999999999999</v>
      </c>
      <c r="G628" s="16">
        <f t="shared" si="245"/>
        <v>632.86</v>
      </c>
      <c r="H628" s="16">
        <f t="shared" si="245"/>
        <v>83.63</v>
      </c>
      <c r="I628" s="16">
        <f t="shared" si="245"/>
        <v>89.45</v>
      </c>
      <c r="J628" s="16">
        <f t="shared" si="245"/>
        <v>339.22</v>
      </c>
      <c r="K628" s="16">
        <f t="shared" si="245"/>
        <v>6.07</v>
      </c>
      <c r="L628" s="16">
        <f t="shared" si="245"/>
        <v>0.33</v>
      </c>
      <c r="M628" s="16">
        <f t="shared" si="245"/>
        <v>11</v>
      </c>
      <c r="N628" s="16">
        <f t="shared" si="245"/>
        <v>0.09</v>
      </c>
      <c r="O628" s="16">
        <f t="shared" si="245"/>
        <v>3.8</v>
      </c>
    </row>
    <row r="629" spans="1:15" x14ac:dyDescent="0.25">
      <c r="A629" s="62" t="s">
        <v>50</v>
      </c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</row>
    <row r="630" spans="1:15" ht="22.5" x14ac:dyDescent="0.25">
      <c r="A630" s="19"/>
      <c r="B630" s="43" t="s">
        <v>51</v>
      </c>
      <c r="C630" s="40">
        <v>125</v>
      </c>
      <c r="D630" s="16">
        <v>5.8</v>
      </c>
      <c r="E630" s="16">
        <v>5</v>
      </c>
      <c r="F630" s="16">
        <v>8</v>
      </c>
      <c r="G630" s="19">
        <v>106</v>
      </c>
      <c r="H630" s="16">
        <v>240</v>
      </c>
      <c r="I630" s="18">
        <v>28</v>
      </c>
      <c r="J630" s="18">
        <v>180</v>
      </c>
      <c r="K630" s="18">
        <v>0.2</v>
      </c>
      <c r="L630" s="18">
        <v>0.08</v>
      </c>
      <c r="M630" s="18">
        <v>1.4</v>
      </c>
      <c r="N630" s="18">
        <v>0.04</v>
      </c>
      <c r="O630" s="18">
        <v>0</v>
      </c>
    </row>
    <row r="631" spans="1:15" x14ac:dyDescent="0.25">
      <c r="A631" s="19"/>
      <c r="B631" s="39"/>
      <c r="C631" s="57" t="s">
        <v>63</v>
      </c>
      <c r="D631" s="16">
        <f t="shared" ref="D631" si="246">SUM(D630:D630)</f>
        <v>5.8</v>
      </c>
      <c r="E631" s="16">
        <f t="shared" ref="E631" si="247">SUM(E630:E630)</f>
        <v>5</v>
      </c>
      <c r="F631" s="16">
        <f t="shared" ref="F631" si="248">SUM(F630:F630)</f>
        <v>8</v>
      </c>
      <c r="G631" s="16">
        <f t="shared" ref="G631" si="249">SUM(G630:G630)</f>
        <v>106</v>
      </c>
      <c r="H631" s="16">
        <f t="shared" ref="H631" si="250">SUM(H630:H630)</f>
        <v>240</v>
      </c>
      <c r="I631" s="16">
        <f t="shared" ref="I631" si="251">SUM(I630:I630)</f>
        <v>28</v>
      </c>
      <c r="J631" s="16">
        <f t="shared" ref="J631" si="252">SUM(J630:J630)</f>
        <v>180</v>
      </c>
      <c r="K631" s="16">
        <f t="shared" ref="K631" si="253">SUM(K630:K630)</f>
        <v>0.2</v>
      </c>
      <c r="L631" s="16">
        <f t="shared" ref="L631" si="254">SUM(L630:L630)</f>
        <v>0.08</v>
      </c>
      <c r="M631" s="16">
        <f t="shared" ref="M631" si="255">SUM(M630:M630)</f>
        <v>1.4</v>
      </c>
      <c r="N631" s="16">
        <f t="shared" ref="N631" si="256">SUM(N630:N630)</f>
        <v>0.04</v>
      </c>
      <c r="O631" s="16">
        <f t="shared" ref="O631" si="257">SUM(O630:O630)</f>
        <v>0</v>
      </c>
    </row>
    <row r="632" spans="1:15" x14ac:dyDescent="0.25">
      <c r="A632" s="16"/>
      <c r="B632" s="28" t="s">
        <v>134</v>
      </c>
      <c r="C632" s="16"/>
      <c r="D632" s="16">
        <f t="shared" ref="D632" si="258">D631+D628+D621+D617+D608+D604</f>
        <v>115.38</v>
      </c>
      <c r="E632" s="16">
        <f t="shared" ref="E632" si="259">E631+E628+E621+E617+E608+E604</f>
        <v>107.39</v>
      </c>
      <c r="F632" s="16">
        <f t="shared" ref="F632" si="260">F631+F628+F621+F617+F608+F604</f>
        <v>455.39</v>
      </c>
      <c r="G632" s="16">
        <f t="shared" ref="G632" si="261">G631+G628+G621+G617+G608+G604</f>
        <v>3304.7200000000003</v>
      </c>
      <c r="H632" s="16">
        <f t="shared" ref="H632" si="262">H631+H628+H621+H617+H608+H604</f>
        <v>1246.8399999999999</v>
      </c>
      <c r="I632" s="16">
        <f t="shared" ref="I632" si="263">I631+I628+I621+I617+I608+I604</f>
        <v>473</v>
      </c>
      <c r="J632" s="16">
        <f t="shared" ref="J632" si="264">J631+J628+J621+J617+J608+J604</f>
        <v>1901.8700000000001</v>
      </c>
      <c r="K632" s="16">
        <f t="shared" ref="K632" si="265">K631+K628+K621+K617+K608+K604</f>
        <v>23.84</v>
      </c>
      <c r="L632" s="16">
        <f t="shared" ref="L632" si="266">L631+L628+L621+L617+L608+L604</f>
        <v>1.6040000000000001</v>
      </c>
      <c r="M632" s="16">
        <f t="shared" ref="M632" si="267">M631+M628+M621+M617+M608+M604</f>
        <v>212.6</v>
      </c>
      <c r="N632" s="16">
        <f t="shared" ref="N632" si="268">N631+N628+N621+N617+N608+N604</f>
        <v>145.23699999999999</v>
      </c>
      <c r="O632" s="16">
        <f t="shared" ref="O632" si="269">O631+O628+O621+O617+O608+O604</f>
        <v>14.49</v>
      </c>
    </row>
    <row r="634" spans="1:15" x14ac:dyDescent="0.25">
      <c r="A634" s="75" t="s">
        <v>135</v>
      </c>
      <c r="B634" s="75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</row>
    <row r="635" spans="1:15" x14ac:dyDescent="0.25">
      <c r="A635" s="76"/>
      <c r="B635" s="76"/>
      <c r="C635" s="76"/>
      <c r="D635" s="76"/>
      <c r="E635" s="76"/>
      <c r="F635" s="76"/>
      <c r="G635" s="76"/>
      <c r="H635" s="1"/>
      <c r="I635" s="1"/>
      <c r="J635" s="1"/>
      <c r="K635" s="1"/>
      <c r="L635" s="1"/>
      <c r="M635" s="1"/>
      <c r="N635" s="1"/>
      <c r="O635" s="1"/>
    </row>
    <row r="636" spans="1:15" x14ac:dyDescent="0.25">
      <c r="A636" s="79" t="s">
        <v>13</v>
      </c>
      <c r="B636" s="78" t="s">
        <v>14</v>
      </c>
      <c r="C636" s="78" t="s">
        <v>15</v>
      </c>
      <c r="D636" s="78" t="s">
        <v>16</v>
      </c>
      <c r="E636" s="78"/>
      <c r="F636" s="78"/>
      <c r="G636" s="79" t="s">
        <v>17</v>
      </c>
      <c r="H636" s="78" t="s">
        <v>18</v>
      </c>
      <c r="I636" s="78"/>
      <c r="J636" s="78"/>
      <c r="K636" s="78"/>
      <c r="L636" s="78" t="s">
        <v>19</v>
      </c>
      <c r="M636" s="78"/>
      <c r="N636" s="78"/>
      <c r="O636" s="78"/>
    </row>
    <row r="637" spans="1:15" x14ac:dyDescent="0.25">
      <c r="A637" s="79"/>
      <c r="B637" s="78"/>
      <c r="C637" s="78"/>
      <c r="D637" s="57" t="s">
        <v>20</v>
      </c>
      <c r="E637" s="57" t="s">
        <v>21</v>
      </c>
      <c r="F637" s="57" t="s">
        <v>22</v>
      </c>
      <c r="G637" s="79"/>
      <c r="H637" s="15" t="s">
        <v>23</v>
      </c>
      <c r="I637" s="15" t="s">
        <v>24</v>
      </c>
      <c r="J637" s="15" t="s">
        <v>25</v>
      </c>
      <c r="K637" s="15" t="s">
        <v>26</v>
      </c>
      <c r="L637" s="15" t="s">
        <v>27</v>
      </c>
      <c r="M637" s="15" t="s">
        <v>28</v>
      </c>
      <c r="N637" s="15" t="s">
        <v>29</v>
      </c>
      <c r="O637" s="15" t="s">
        <v>30</v>
      </c>
    </row>
    <row r="638" spans="1:15" x14ac:dyDescent="0.25">
      <c r="A638" s="62" t="s">
        <v>31</v>
      </c>
      <c r="B638" s="62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</row>
    <row r="639" spans="1:15" x14ac:dyDescent="0.25">
      <c r="A639" s="16">
        <v>190</v>
      </c>
      <c r="B639" s="17" t="s">
        <v>119</v>
      </c>
      <c r="C639" s="16">
        <v>180</v>
      </c>
      <c r="D639" s="16">
        <v>9</v>
      </c>
      <c r="E639" s="16">
        <v>14</v>
      </c>
      <c r="F639" s="16">
        <v>40.4</v>
      </c>
      <c r="G639" s="16">
        <v>324.3</v>
      </c>
      <c r="H639" s="18">
        <v>239.9</v>
      </c>
      <c r="I639" s="18">
        <v>43.9</v>
      </c>
      <c r="J639" s="18">
        <v>215.9</v>
      </c>
      <c r="K639" s="18">
        <v>0.9</v>
      </c>
      <c r="L639" s="18">
        <v>0.2</v>
      </c>
      <c r="M639" s="18">
        <v>1.2</v>
      </c>
      <c r="N639" s="18">
        <v>0.2</v>
      </c>
      <c r="O639" s="18">
        <v>0.7</v>
      </c>
    </row>
    <row r="640" spans="1:15" x14ac:dyDescent="0.25">
      <c r="A640" s="16">
        <v>3</v>
      </c>
      <c r="B640" s="17" t="s">
        <v>32</v>
      </c>
      <c r="C640" s="16" t="s">
        <v>95</v>
      </c>
      <c r="D640" s="16">
        <v>4.5</v>
      </c>
      <c r="E640" s="20">
        <v>4.5</v>
      </c>
      <c r="F640" s="20">
        <v>7.4</v>
      </c>
      <c r="G640" s="21">
        <v>88</v>
      </c>
      <c r="H640" s="22">
        <v>134</v>
      </c>
      <c r="I640" s="22">
        <v>7</v>
      </c>
      <c r="J640" s="22">
        <v>85</v>
      </c>
      <c r="K640" s="22">
        <v>0.3</v>
      </c>
      <c r="L640" s="22">
        <v>0.02</v>
      </c>
      <c r="M640" s="22">
        <v>0</v>
      </c>
      <c r="N640" s="22">
        <v>0.04</v>
      </c>
      <c r="O640" s="22">
        <v>0.3</v>
      </c>
    </row>
    <row r="641" spans="1:15" x14ac:dyDescent="0.25">
      <c r="A641" s="44">
        <v>213</v>
      </c>
      <c r="B641" s="46" t="s">
        <v>54</v>
      </c>
      <c r="C641" s="44">
        <v>1</v>
      </c>
      <c r="D641" s="44">
        <v>5.0999999999999996</v>
      </c>
      <c r="E641" s="44">
        <v>4.5999999999999996</v>
      </c>
      <c r="F641" s="44">
        <v>0.3</v>
      </c>
      <c r="G641" s="47">
        <v>63</v>
      </c>
      <c r="H641" s="44">
        <v>22</v>
      </c>
      <c r="I641" s="44">
        <v>5</v>
      </c>
      <c r="J641" s="44">
        <v>77</v>
      </c>
      <c r="K641" s="44">
        <v>1</v>
      </c>
      <c r="L641" s="44">
        <v>0.03</v>
      </c>
      <c r="M641" s="44">
        <v>0</v>
      </c>
      <c r="N641" s="44">
        <v>0.1</v>
      </c>
      <c r="O641" s="44">
        <v>0.2</v>
      </c>
    </row>
    <row r="642" spans="1:15" x14ac:dyDescent="0.25">
      <c r="A642" s="16">
        <v>13</v>
      </c>
      <c r="B642" s="17" t="s">
        <v>33</v>
      </c>
      <c r="C642" s="16">
        <v>10</v>
      </c>
      <c r="D642" s="16">
        <v>0.1</v>
      </c>
      <c r="E642" s="16">
        <v>8.3000000000000007</v>
      </c>
      <c r="F642" s="16">
        <v>0.1</v>
      </c>
      <c r="G642" s="19">
        <v>75</v>
      </c>
      <c r="H642" s="18">
        <v>1</v>
      </c>
      <c r="I642" s="18">
        <v>0</v>
      </c>
      <c r="J642" s="18">
        <v>2</v>
      </c>
      <c r="K642" s="18">
        <v>0</v>
      </c>
      <c r="L642" s="18">
        <v>0</v>
      </c>
      <c r="M642" s="18">
        <v>0</v>
      </c>
      <c r="N642" s="18">
        <v>7.0000000000000007E-2</v>
      </c>
      <c r="O642" s="18">
        <v>0.1</v>
      </c>
    </row>
    <row r="643" spans="1:15" ht="34.5" x14ac:dyDescent="0.25">
      <c r="A643" s="16"/>
      <c r="B643" s="17" t="s">
        <v>34</v>
      </c>
      <c r="C643" s="16">
        <v>25</v>
      </c>
      <c r="D643" s="16">
        <v>4.95</v>
      </c>
      <c r="E643" s="16">
        <v>1.5</v>
      </c>
      <c r="F643" s="16">
        <v>35.549999999999997</v>
      </c>
      <c r="G643" s="16">
        <v>180.87</v>
      </c>
      <c r="H643" s="18">
        <v>18.75</v>
      </c>
      <c r="I643" s="18">
        <v>19.8</v>
      </c>
      <c r="J643" s="18">
        <v>49.2</v>
      </c>
      <c r="K643" s="18">
        <v>1.1299999999999999</v>
      </c>
      <c r="L643" s="18">
        <v>0.11</v>
      </c>
      <c r="M643" s="18">
        <v>0</v>
      </c>
      <c r="N643" s="18">
        <v>0</v>
      </c>
      <c r="O643" s="18">
        <v>1.7</v>
      </c>
    </row>
    <row r="644" spans="1:15" x14ac:dyDescent="0.25">
      <c r="A644" s="16">
        <v>430</v>
      </c>
      <c r="B644" s="16" t="s">
        <v>49</v>
      </c>
      <c r="C644" s="16">
        <v>180</v>
      </c>
      <c r="D644" s="16">
        <v>0.2</v>
      </c>
      <c r="E644" s="20">
        <v>0</v>
      </c>
      <c r="F644" s="20">
        <v>15</v>
      </c>
      <c r="G644" s="37">
        <v>60</v>
      </c>
      <c r="H644" s="16">
        <v>5</v>
      </c>
      <c r="I644" s="16">
        <v>4</v>
      </c>
      <c r="J644" s="16">
        <v>8</v>
      </c>
      <c r="K644" s="16">
        <v>1</v>
      </c>
      <c r="L644" s="16">
        <v>0</v>
      </c>
      <c r="M644" s="16">
        <v>0</v>
      </c>
      <c r="N644" s="16">
        <v>0</v>
      </c>
      <c r="O644" s="16">
        <v>0</v>
      </c>
    </row>
    <row r="645" spans="1:15" x14ac:dyDescent="0.25">
      <c r="A645" s="16"/>
      <c r="B645" s="17"/>
      <c r="C645" s="16" t="s">
        <v>36</v>
      </c>
      <c r="D645" s="16">
        <f>SUM(D639:D644)</f>
        <v>23.85</v>
      </c>
      <c r="E645" s="16">
        <f t="shared" ref="E645:O645" si="270">SUM(E639:E644)</f>
        <v>32.900000000000006</v>
      </c>
      <c r="F645" s="16">
        <f t="shared" si="270"/>
        <v>98.75</v>
      </c>
      <c r="G645" s="16">
        <f t="shared" si="270"/>
        <v>791.17</v>
      </c>
      <c r="H645" s="16">
        <f t="shared" si="270"/>
        <v>420.65</v>
      </c>
      <c r="I645" s="16">
        <f t="shared" si="270"/>
        <v>79.7</v>
      </c>
      <c r="J645" s="16">
        <f t="shared" si="270"/>
        <v>437.09999999999997</v>
      </c>
      <c r="K645" s="16">
        <f t="shared" si="270"/>
        <v>4.33</v>
      </c>
      <c r="L645" s="16">
        <f t="shared" si="270"/>
        <v>0.36</v>
      </c>
      <c r="M645" s="16">
        <f t="shared" si="270"/>
        <v>1.2</v>
      </c>
      <c r="N645" s="16">
        <f t="shared" si="270"/>
        <v>0.41000000000000003</v>
      </c>
      <c r="O645" s="16">
        <f t="shared" si="270"/>
        <v>3</v>
      </c>
    </row>
    <row r="646" spans="1:15" x14ac:dyDescent="0.25">
      <c r="A646" s="62" t="s">
        <v>96</v>
      </c>
      <c r="B646" s="62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</row>
    <row r="647" spans="1:15" x14ac:dyDescent="0.25">
      <c r="A647" s="34"/>
      <c r="B647" s="35" t="s">
        <v>43</v>
      </c>
      <c r="C647" s="34">
        <v>200</v>
      </c>
      <c r="D647" s="34">
        <v>0.6</v>
      </c>
      <c r="E647" s="34">
        <v>0.2</v>
      </c>
      <c r="F647" s="34">
        <v>29.3</v>
      </c>
      <c r="G647" s="34">
        <v>124</v>
      </c>
      <c r="H647" s="36">
        <v>20</v>
      </c>
      <c r="I647" s="36">
        <v>26</v>
      </c>
      <c r="J647" s="36">
        <v>20</v>
      </c>
      <c r="K647" s="36">
        <v>0.8</v>
      </c>
      <c r="L647" s="36">
        <v>0.01</v>
      </c>
      <c r="M647" s="36">
        <v>0</v>
      </c>
      <c r="N647" s="36">
        <v>0</v>
      </c>
      <c r="O647" s="36">
        <v>0.2</v>
      </c>
    </row>
    <row r="648" spans="1:15" x14ac:dyDescent="0.25">
      <c r="A648" s="27"/>
      <c r="B648" s="17"/>
      <c r="C648" s="16" t="s">
        <v>36</v>
      </c>
      <c r="D648" s="16">
        <f>D647</f>
        <v>0.6</v>
      </c>
      <c r="E648" s="16">
        <f t="shared" ref="E648:O648" si="271">E647</f>
        <v>0.2</v>
      </c>
      <c r="F648" s="16">
        <f t="shared" si="271"/>
        <v>29.3</v>
      </c>
      <c r="G648" s="16">
        <f t="shared" si="271"/>
        <v>124</v>
      </c>
      <c r="H648" s="16">
        <f t="shared" si="271"/>
        <v>20</v>
      </c>
      <c r="I648" s="16">
        <f t="shared" si="271"/>
        <v>26</v>
      </c>
      <c r="J648" s="16">
        <f t="shared" si="271"/>
        <v>20</v>
      </c>
      <c r="K648" s="16">
        <f t="shared" si="271"/>
        <v>0.8</v>
      </c>
      <c r="L648" s="16">
        <f t="shared" si="271"/>
        <v>0.01</v>
      </c>
      <c r="M648" s="16">
        <f t="shared" si="271"/>
        <v>0</v>
      </c>
      <c r="N648" s="16">
        <f t="shared" si="271"/>
        <v>0</v>
      </c>
      <c r="O648" s="16">
        <f t="shared" si="271"/>
        <v>0.2</v>
      </c>
    </row>
    <row r="649" spans="1:15" x14ac:dyDescent="0.25">
      <c r="A649" s="62" t="s">
        <v>37</v>
      </c>
      <c r="B649" s="62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</row>
    <row r="650" spans="1:15" x14ac:dyDescent="0.25">
      <c r="A650" s="16"/>
      <c r="B650" s="32" t="s">
        <v>38</v>
      </c>
      <c r="C650" s="16">
        <v>60</v>
      </c>
      <c r="D650" s="16">
        <v>0.6</v>
      </c>
      <c r="E650" s="16">
        <v>0.08</v>
      </c>
      <c r="F650" s="16">
        <v>1.7</v>
      </c>
      <c r="G650" s="16">
        <v>11.2</v>
      </c>
      <c r="H650" s="16">
        <v>21.3</v>
      </c>
      <c r="I650" s="16">
        <v>10.4</v>
      </c>
      <c r="J650" s="16">
        <v>29.8</v>
      </c>
      <c r="K650" s="16">
        <v>0.7</v>
      </c>
      <c r="L650" s="16">
        <v>0.02</v>
      </c>
      <c r="M650" s="16">
        <v>8.5</v>
      </c>
      <c r="N650" s="16">
        <v>0.05</v>
      </c>
      <c r="O650" s="16">
        <v>7.0000000000000007E-2</v>
      </c>
    </row>
    <row r="651" spans="1:15" ht="23.25" x14ac:dyDescent="0.25">
      <c r="A651" s="16">
        <v>99</v>
      </c>
      <c r="B651" s="17" t="s">
        <v>108</v>
      </c>
      <c r="C651" s="16" t="s">
        <v>109</v>
      </c>
      <c r="D651" s="16">
        <v>10.8</v>
      </c>
      <c r="E651" s="16">
        <v>13.7</v>
      </c>
      <c r="F651" s="16">
        <v>26.3</v>
      </c>
      <c r="G651" s="16">
        <v>141.5</v>
      </c>
      <c r="H651" s="18">
        <v>46.5</v>
      </c>
      <c r="I651" s="18">
        <v>48.8</v>
      </c>
      <c r="J651" s="18">
        <v>138.5</v>
      </c>
      <c r="K651" s="18">
        <v>2.7</v>
      </c>
      <c r="L651" s="18">
        <v>0.4</v>
      </c>
      <c r="M651" s="18">
        <v>7.4</v>
      </c>
      <c r="N651" s="16">
        <v>0.2</v>
      </c>
      <c r="O651" s="16">
        <v>2.5</v>
      </c>
    </row>
    <row r="652" spans="1:15" x14ac:dyDescent="0.25">
      <c r="A652" s="16">
        <v>272</v>
      </c>
      <c r="B652" s="17" t="s">
        <v>67</v>
      </c>
      <c r="C652" s="16">
        <v>100</v>
      </c>
      <c r="D652" s="16">
        <v>15</v>
      </c>
      <c r="E652" s="16">
        <v>22.4</v>
      </c>
      <c r="F652" s="16">
        <v>12.8</v>
      </c>
      <c r="G652" s="16">
        <v>314</v>
      </c>
      <c r="H652" s="18">
        <v>14</v>
      </c>
      <c r="I652" s="18">
        <v>24</v>
      </c>
      <c r="J652" s="18">
        <v>152</v>
      </c>
      <c r="K652" s="18">
        <v>2</v>
      </c>
      <c r="L652" s="18">
        <v>0.08</v>
      </c>
      <c r="M652" s="18">
        <v>0</v>
      </c>
      <c r="N652" s="18">
        <v>0.06</v>
      </c>
      <c r="O652" s="18">
        <v>3.6</v>
      </c>
    </row>
    <row r="653" spans="1:15" x14ac:dyDescent="0.25">
      <c r="A653" s="16">
        <v>346</v>
      </c>
      <c r="B653" s="17" t="s">
        <v>68</v>
      </c>
      <c r="C653" s="16">
        <v>200</v>
      </c>
      <c r="D653" s="16">
        <v>7.6</v>
      </c>
      <c r="E653" s="16">
        <v>8.6</v>
      </c>
      <c r="F653" s="16">
        <v>19.600000000000001</v>
      </c>
      <c r="G653" s="16">
        <v>186</v>
      </c>
      <c r="H653" s="18">
        <v>180</v>
      </c>
      <c r="I653" s="18">
        <v>58</v>
      </c>
      <c r="J653" s="18">
        <v>118</v>
      </c>
      <c r="K653" s="18">
        <v>2.4</v>
      </c>
      <c r="L653" s="18">
        <v>0.08</v>
      </c>
      <c r="M653" s="18">
        <v>54</v>
      </c>
      <c r="N653" s="18">
        <v>0.22</v>
      </c>
      <c r="O653" s="18">
        <v>0.6</v>
      </c>
    </row>
    <row r="654" spans="1:15" ht="34.5" x14ac:dyDescent="0.25">
      <c r="A654" s="16"/>
      <c r="B654" s="17" t="s">
        <v>42</v>
      </c>
      <c r="C654" s="16">
        <v>50</v>
      </c>
      <c r="D654" s="16">
        <v>6.73</v>
      </c>
      <c r="E654" s="16">
        <v>0.99</v>
      </c>
      <c r="F654" s="16">
        <v>41.58</v>
      </c>
      <c r="G654" s="16">
        <v>211.86</v>
      </c>
      <c r="H654" s="18">
        <v>36.630000000000003</v>
      </c>
      <c r="I654" s="18">
        <v>54.45</v>
      </c>
      <c r="J654" s="18">
        <v>176.22</v>
      </c>
      <c r="K654" s="18">
        <v>2.67</v>
      </c>
      <c r="L654" s="18">
        <v>0.2</v>
      </c>
      <c r="M654" s="18">
        <v>0</v>
      </c>
      <c r="N654" s="18">
        <v>0</v>
      </c>
      <c r="O654" s="18">
        <v>0</v>
      </c>
    </row>
    <row r="655" spans="1:15" x14ac:dyDescent="0.25">
      <c r="A655" s="16">
        <v>401</v>
      </c>
      <c r="B655" s="16" t="s">
        <v>151</v>
      </c>
      <c r="C655" s="16">
        <v>180</v>
      </c>
      <c r="D655" s="16">
        <v>0.5</v>
      </c>
      <c r="E655" s="20">
        <v>0.1</v>
      </c>
      <c r="F655" s="20">
        <v>28.1</v>
      </c>
      <c r="G655" s="37">
        <v>116</v>
      </c>
      <c r="H655" s="16">
        <v>16</v>
      </c>
      <c r="I655" s="16">
        <v>8</v>
      </c>
      <c r="J655" s="16">
        <v>26</v>
      </c>
      <c r="K655" s="16">
        <v>0.6</v>
      </c>
      <c r="L655" s="16">
        <v>0.03</v>
      </c>
      <c r="M655" s="16">
        <v>0</v>
      </c>
      <c r="N655" s="16">
        <v>0</v>
      </c>
      <c r="O655" s="16">
        <v>0.1</v>
      </c>
    </row>
    <row r="656" spans="1:15" x14ac:dyDescent="0.25">
      <c r="A656" s="16"/>
      <c r="B656" s="17" t="s">
        <v>98</v>
      </c>
      <c r="C656" s="16">
        <v>185</v>
      </c>
      <c r="D656" s="16">
        <v>2.25</v>
      </c>
      <c r="E656" s="16">
        <v>0.5</v>
      </c>
      <c r="F656" s="16">
        <v>20.25</v>
      </c>
      <c r="G656" s="25">
        <v>90</v>
      </c>
      <c r="H656" s="18">
        <v>85</v>
      </c>
      <c r="I656" s="18">
        <v>32.5</v>
      </c>
      <c r="J656" s="18">
        <v>57.5</v>
      </c>
      <c r="K656" s="18">
        <v>0.75</v>
      </c>
      <c r="L656" s="18">
        <v>0.1</v>
      </c>
      <c r="M656" s="18">
        <v>150</v>
      </c>
      <c r="N656" s="18">
        <v>0.125</v>
      </c>
      <c r="O656" s="18">
        <v>0</v>
      </c>
    </row>
    <row r="657" spans="1:15" x14ac:dyDescent="0.25">
      <c r="A657" s="27"/>
      <c r="B657" s="17" t="s">
        <v>35</v>
      </c>
      <c r="C657" s="16" t="s">
        <v>36</v>
      </c>
      <c r="D657" s="16">
        <f>SUM(D650:D656)</f>
        <v>43.480000000000004</v>
      </c>
      <c r="E657" s="16">
        <f t="shared" ref="E657:O657" si="272">SUM(E650:E656)</f>
        <v>46.370000000000005</v>
      </c>
      <c r="F657" s="16">
        <f t="shared" si="272"/>
        <v>150.32999999999998</v>
      </c>
      <c r="G657" s="16">
        <f t="shared" si="272"/>
        <v>1070.56</v>
      </c>
      <c r="H657" s="16">
        <f t="shared" si="272"/>
        <v>399.43</v>
      </c>
      <c r="I657" s="16">
        <f t="shared" si="272"/>
        <v>236.14999999999998</v>
      </c>
      <c r="J657" s="16">
        <f t="shared" si="272"/>
        <v>698.02</v>
      </c>
      <c r="K657" s="16">
        <f t="shared" si="272"/>
        <v>11.82</v>
      </c>
      <c r="L657" s="16">
        <f t="shared" si="272"/>
        <v>0.91</v>
      </c>
      <c r="M657" s="16">
        <f t="shared" si="272"/>
        <v>219.9</v>
      </c>
      <c r="N657" s="16">
        <f t="shared" si="272"/>
        <v>0.65500000000000003</v>
      </c>
      <c r="O657" s="16">
        <f t="shared" si="272"/>
        <v>6.8699999999999992</v>
      </c>
    </row>
    <row r="658" spans="1:15" x14ac:dyDescent="0.25">
      <c r="A658" s="62" t="s">
        <v>45</v>
      </c>
      <c r="B658" s="62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</row>
    <row r="659" spans="1:15" x14ac:dyDescent="0.25">
      <c r="A659" s="48"/>
      <c r="B659" s="39" t="s">
        <v>110</v>
      </c>
      <c r="C659" s="38">
        <v>100</v>
      </c>
      <c r="D659" s="16">
        <v>3.6</v>
      </c>
      <c r="E659" s="16">
        <v>3</v>
      </c>
      <c r="F659" s="16">
        <v>27.2</v>
      </c>
      <c r="G659" s="16">
        <v>152</v>
      </c>
      <c r="H659" s="16">
        <v>9</v>
      </c>
      <c r="I659" s="16">
        <v>5.5</v>
      </c>
      <c r="J659" s="16">
        <v>32</v>
      </c>
      <c r="K659" s="16">
        <v>0.4</v>
      </c>
      <c r="L659" s="16">
        <v>7.0000000000000007E-2</v>
      </c>
      <c r="M659" s="16">
        <v>0</v>
      </c>
      <c r="N659" s="16">
        <v>0.02</v>
      </c>
      <c r="O659" s="16">
        <v>0.5</v>
      </c>
    </row>
    <row r="660" spans="1:15" ht="34.5" x14ac:dyDescent="0.25">
      <c r="A660" s="16"/>
      <c r="B660" s="17" t="s">
        <v>46</v>
      </c>
      <c r="C660" s="16">
        <v>200</v>
      </c>
      <c r="D660" s="16">
        <v>5.6</v>
      </c>
      <c r="E660" s="16">
        <v>6.4</v>
      </c>
      <c r="F660" s="16">
        <v>9.4</v>
      </c>
      <c r="G660" s="16">
        <v>118</v>
      </c>
      <c r="H660" s="16">
        <v>240</v>
      </c>
      <c r="I660" s="16">
        <v>30</v>
      </c>
      <c r="J660" s="16">
        <v>2.8</v>
      </c>
      <c r="K660" s="16">
        <v>3</v>
      </c>
      <c r="L660" s="16">
        <v>0.24</v>
      </c>
      <c r="M660" s="16">
        <v>12</v>
      </c>
      <c r="N660" s="16">
        <v>144</v>
      </c>
      <c r="O660" s="16">
        <v>1.6</v>
      </c>
    </row>
    <row r="661" spans="1:15" x14ac:dyDescent="0.25">
      <c r="A661" s="16"/>
      <c r="B661" s="17" t="s">
        <v>35</v>
      </c>
      <c r="C661" s="16" t="s">
        <v>36</v>
      </c>
      <c r="D661" s="16">
        <f>SUM(D659:D660)</f>
        <v>9.1999999999999993</v>
      </c>
      <c r="E661" s="16">
        <f t="shared" ref="E661:O661" si="273">SUM(E659:E660)</f>
        <v>9.4</v>
      </c>
      <c r="F661" s="16">
        <f t="shared" si="273"/>
        <v>36.6</v>
      </c>
      <c r="G661" s="16">
        <f t="shared" si="273"/>
        <v>270</v>
      </c>
      <c r="H661" s="16">
        <f t="shared" si="273"/>
        <v>249</v>
      </c>
      <c r="I661" s="16">
        <f t="shared" si="273"/>
        <v>35.5</v>
      </c>
      <c r="J661" s="16">
        <f t="shared" si="273"/>
        <v>34.799999999999997</v>
      </c>
      <c r="K661" s="16">
        <f t="shared" si="273"/>
        <v>3.4</v>
      </c>
      <c r="L661" s="16">
        <f t="shared" si="273"/>
        <v>0.31</v>
      </c>
      <c r="M661" s="16">
        <f t="shared" si="273"/>
        <v>12</v>
      </c>
      <c r="N661" s="16">
        <f t="shared" si="273"/>
        <v>144.02000000000001</v>
      </c>
      <c r="O661" s="16">
        <f t="shared" si="273"/>
        <v>2.1</v>
      </c>
    </row>
    <row r="662" spans="1:15" x14ac:dyDescent="0.25">
      <c r="A662" s="62" t="s">
        <v>47</v>
      </c>
      <c r="B662" s="62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</row>
    <row r="663" spans="1:15" x14ac:dyDescent="0.25">
      <c r="A663" s="16"/>
      <c r="B663" s="17" t="s">
        <v>55</v>
      </c>
      <c r="C663" s="16">
        <v>50</v>
      </c>
      <c r="D663" s="16">
        <v>1.1000000000000001</v>
      </c>
      <c r="E663" s="20">
        <v>0.2</v>
      </c>
      <c r="F663" s="20">
        <v>3.8</v>
      </c>
      <c r="G663" s="21">
        <v>24</v>
      </c>
      <c r="H663" s="22">
        <v>14</v>
      </c>
      <c r="I663" s="22">
        <v>20</v>
      </c>
      <c r="J663" s="22">
        <v>26</v>
      </c>
      <c r="K663" s="22">
        <v>0.9</v>
      </c>
      <c r="L663" s="22">
        <v>0.06</v>
      </c>
      <c r="M663" s="22">
        <v>25</v>
      </c>
      <c r="N663" s="22">
        <v>0.8</v>
      </c>
      <c r="O663" s="22">
        <v>0</v>
      </c>
    </row>
    <row r="664" spans="1:15" ht="22.5" x14ac:dyDescent="0.25">
      <c r="A664" s="16" t="s">
        <v>112</v>
      </c>
      <c r="B664" s="32" t="s">
        <v>58</v>
      </c>
      <c r="C664" s="16" t="s">
        <v>41</v>
      </c>
      <c r="D664" s="16">
        <v>19.5</v>
      </c>
      <c r="E664" s="16">
        <v>7.4</v>
      </c>
      <c r="F664" s="16">
        <v>9.6999999999999993</v>
      </c>
      <c r="G664" s="16">
        <v>195</v>
      </c>
      <c r="H664" s="18">
        <v>23</v>
      </c>
      <c r="I664" s="18">
        <v>6</v>
      </c>
      <c r="J664" s="18">
        <v>181</v>
      </c>
      <c r="K664" s="18">
        <v>0.9</v>
      </c>
      <c r="L664" s="18">
        <v>7.0000000000000007E-2</v>
      </c>
      <c r="M664" s="18">
        <v>2</v>
      </c>
      <c r="N664" s="18">
        <v>0.12</v>
      </c>
      <c r="O664" s="18">
        <v>0.8</v>
      </c>
    </row>
    <row r="665" spans="1:15" x14ac:dyDescent="0.25">
      <c r="A665" s="16">
        <v>333</v>
      </c>
      <c r="B665" s="17" t="s">
        <v>59</v>
      </c>
      <c r="C665" s="16">
        <v>200</v>
      </c>
      <c r="D665" s="16">
        <v>3.87</v>
      </c>
      <c r="E665" s="16">
        <v>6.27</v>
      </c>
      <c r="F665" s="16">
        <v>31.33</v>
      </c>
      <c r="G665" s="16">
        <v>197.33</v>
      </c>
      <c r="H665" s="18">
        <v>28</v>
      </c>
      <c r="I665" s="18">
        <v>40</v>
      </c>
      <c r="J665" s="18">
        <v>105.33</v>
      </c>
      <c r="K665" s="18">
        <v>1.6</v>
      </c>
      <c r="L665" s="18">
        <v>0.2</v>
      </c>
      <c r="M665" s="18">
        <v>28</v>
      </c>
      <c r="N665" s="18">
        <v>0.05</v>
      </c>
      <c r="O665" s="18">
        <v>0.27</v>
      </c>
    </row>
    <row r="666" spans="1:15" ht="34.5" x14ac:dyDescent="0.25">
      <c r="A666" s="16"/>
      <c r="B666" s="17" t="s">
        <v>42</v>
      </c>
      <c r="C666" s="16">
        <v>30</v>
      </c>
      <c r="D666" s="49">
        <v>6.73</v>
      </c>
      <c r="E666" s="49">
        <v>0.99</v>
      </c>
      <c r="F666" s="49">
        <v>41.58</v>
      </c>
      <c r="G666" s="49">
        <v>211.86</v>
      </c>
      <c r="H666" s="50">
        <v>36.630000000000003</v>
      </c>
      <c r="I666" s="50">
        <v>54.45</v>
      </c>
      <c r="J666" s="50">
        <v>176.22</v>
      </c>
      <c r="K666" s="50">
        <v>2.67</v>
      </c>
      <c r="L666" s="50">
        <v>0.2</v>
      </c>
      <c r="M666" s="50">
        <v>0</v>
      </c>
      <c r="N666" s="50">
        <v>0</v>
      </c>
      <c r="O666" s="50">
        <v>0</v>
      </c>
    </row>
    <row r="667" spans="1:15" x14ac:dyDescent="0.25">
      <c r="A667" s="16">
        <v>430</v>
      </c>
      <c r="B667" s="16" t="s">
        <v>49</v>
      </c>
      <c r="C667" s="16">
        <v>180</v>
      </c>
      <c r="D667" s="16">
        <v>0.2</v>
      </c>
      <c r="E667" s="20">
        <v>0</v>
      </c>
      <c r="F667" s="20">
        <v>15</v>
      </c>
      <c r="G667" s="37">
        <v>60</v>
      </c>
      <c r="H667" s="16">
        <v>5</v>
      </c>
      <c r="I667" s="16">
        <v>4</v>
      </c>
      <c r="J667" s="16">
        <v>8</v>
      </c>
      <c r="K667" s="16">
        <v>1</v>
      </c>
      <c r="L667" s="16">
        <v>0</v>
      </c>
      <c r="M667" s="16">
        <v>0</v>
      </c>
      <c r="N667" s="16">
        <v>0</v>
      </c>
      <c r="O667" s="16">
        <v>0</v>
      </c>
    </row>
    <row r="668" spans="1:15" x14ac:dyDescent="0.25">
      <c r="A668" s="16"/>
      <c r="B668" s="17" t="s">
        <v>35</v>
      </c>
      <c r="C668" s="16" t="s">
        <v>36</v>
      </c>
      <c r="D668" s="16">
        <f t="shared" ref="D668" si="274">SUM(D663:D667)</f>
        <v>31.400000000000002</v>
      </c>
      <c r="E668" s="16">
        <f t="shared" ref="E668" si="275">SUM(E663:E667)</f>
        <v>14.860000000000001</v>
      </c>
      <c r="F668" s="16">
        <f t="shared" ref="F668" si="276">SUM(F663:F667)</f>
        <v>101.41</v>
      </c>
      <c r="G668" s="16">
        <f t="shared" ref="G668" si="277">SUM(G663:G667)</f>
        <v>688.19</v>
      </c>
      <c r="H668" s="16">
        <f t="shared" ref="H668" si="278">SUM(H663:H667)</f>
        <v>106.63</v>
      </c>
      <c r="I668" s="16">
        <f t="shared" ref="I668" si="279">SUM(I663:I667)</f>
        <v>124.45</v>
      </c>
      <c r="J668" s="16">
        <f t="shared" ref="J668" si="280">SUM(J663:J667)</f>
        <v>496.54999999999995</v>
      </c>
      <c r="K668" s="16">
        <f t="shared" ref="K668" si="281">SUM(K663:K667)</f>
        <v>7.07</v>
      </c>
      <c r="L668" s="16">
        <f t="shared" ref="L668" si="282">SUM(L663:L667)</f>
        <v>0.53</v>
      </c>
      <c r="M668" s="16">
        <f t="shared" ref="M668" si="283">SUM(M663:M667)</f>
        <v>55</v>
      </c>
      <c r="N668" s="16">
        <f t="shared" ref="N668" si="284">SUM(N663:N667)</f>
        <v>0.97000000000000008</v>
      </c>
      <c r="O668" s="16">
        <f t="shared" ref="O668" si="285">SUM(O663:O667)</f>
        <v>1.07</v>
      </c>
    </row>
    <row r="669" spans="1:15" x14ac:dyDescent="0.25">
      <c r="A669" s="62" t="s">
        <v>50</v>
      </c>
      <c r="B669" s="62"/>
      <c r="C669" s="62"/>
      <c r="D669" s="62">
        <v>23.28</v>
      </c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</row>
    <row r="670" spans="1:15" ht="22.5" x14ac:dyDescent="0.25">
      <c r="A670" s="19"/>
      <c r="B670" s="43" t="s">
        <v>51</v>
      </c>
      <c r="C670" s="40">
        <v>200</v>
      </c>
      <c r="D670" s="16">
        <v>5.8</v>
      </c>
      <c r="E670" s="16">
        <v>5</v>
      </c>
      <c r="F670" s="16">
        <v>8</v>
      </c>
      <c r="G670" s="19">
        <v>106</v>
      </c>
      <c r="H670" s="16">
        <v>240</v>
      </c>
      <c r="I670" s="18">
        <v>28</v>
      </c>
      <c r="J670" s="18">
        <v>180</v>
      </c>
      <c r="K670" s="18">
        <v>0.2</v>
      </c>
      <c r="L670" s="18">
        <v>0.08</v>
      </c>
      <c r="M670" s="18">
        <v>1.4</v>
      </c>
      <c r="N670" s="18">
        <v>0.04</v>
      </c>
      <c r="O670" s="18">
        <v>0</v>
      </c>
    </row>
    <row r="671" spans="1:15" x14ac:dyDescent="0.25">
      <c r="A671" s="16"/>
      <c r="B671" s="17"/>
      <c r="C671" s="16" t="s">
        <v>36</v>
      </c>
      <c r="D671" s="16">
        <f t="shared" ref="D671" si="286">SUM(D670:D670)</f>
        <v>5.8</v>
      </c>
      <c r="E671" s="16">
        <f t="shared" ref="E671" si="287">SUM(E670:E670)</f>
        <v>5</v>
      </c>
      <c r="F671" s="16">
        <f t="shared" ref="F671" si="288">SUM(F670:F670)</f>
        <v>8</v>
      </c>
      <c r="G671" s="16">
        <f t="shared" ref="G671" si="289">SUM(G670:G670)</f>
        <v>106</v>
      </c>
      <c r="H671" s="16">
        <f t="shared" ref="H671" si="290">SUM(H670:H670)</f>
        <v>240</v>
      </c>
      <c r="I671" s="16">
        <f t="shared" ref="I671" si="291">SUM(I670:I670)</f>
        <v>28</v>
      </c>
      <c r="J671" s="16">
        <f t="shared" ref="J671" si="292">SUM(J670:J670)</f>
        <v>180</v>
      </c>
      <c r="K671" s="16">
        <f t="shared" ref="K671" si="293">SUM(K670:K670)</f>
        <v>0.2</v>
      </c>
      <c r="L671" s="16">
        <f t="shared" ref="L671" si="294">SUM(L670:L670)</f>
        <v>0.08</v>
      </c>
      <c r="M671" s="16">
        <f t="shared" ref="M671" si="295">SUM(M670:M670)</f>
        <v>1.4</v>
      </c>
      <c r="N671" s="16">
        <f t="shared" ref="N671" si="296">SUM(N670:N670)</f>
        <v>0.04</v>
      </c>
      <c r="O671" s="16">
        <f t="shared" ref="O671" si="297">SUM(O670:O670)</f>
        <v>0</v>
      </c>
    </row>
    <row r="672" spans="1:15" x14ac:dyDescent="0.25">
      <c r="A672" s="16"/>
      <c r="B672" s="28" t="s">
        <v>136</v>
      </c>
      <c r="C672" s="16"/>
      <c r="D672" s="16">
        <f t="shared" ref="D672" si="298">D671+D668+D661+D657+D645+D648</f>
        <v>114.33000000000001</v>
      </c>
      <c r="E672" s="16">
        <f t="shared" ref="E672" si="299">E671+E668+E661+E657+E645+E648</f>
        <v>108.73</v>
      </c>
      <c r="F672" s="16">
        <f t="shared" ref="F672" si="300">F671+F668+F661+F657+F645+F648</f>
        <v>424.39</v>
      </c>
      <c r="G672" s="16">
        <f t="shared" ref="G672" si="301">G671+G668+G661+G657+G645+G648</f>
        <v>3049.92</v>
      </c>
      <c r="H672" s="16">
        <f t="shared" ref="H672" si="302">H671+H668+H661+H657+H645+H648</f>
        <v>1435.71</v>
      </c>
      <c r="I672" s="16">
        <f t="shared" ref="I672" si="303">I671+I668+I661+I657+I645+I648</f>
        <v>529.79999999999995</v>
      </c>
      <c r="J672" s="16">
        <f t="shared" ref="J672" si="304">J671+J668+J661+J657+J645+J648</f>
        <v>1866.4699999999998</v>
      </c>
      <c r="K672" s="16">
        <f t="shared" ref="K672" si="305">K671+K668+K661+K657+K645+K648</f>
        <v>27.62</v>
      </c>
      <c r="L672" s="16">
        <f t="shared" ref="L672" si="306">L671+L668+L661+L657+L645+L648</f>
        <v>2.1999999999999997</v>
      </c>
      <c r="M672" s="16">
        <f t="shared" ref="M672" si="307">M671+M668+M661+M657+M645+M648</f>
        <v>289.5</v>
      </c>
      <c r="N672" s="16">
        <f t="shared" ref="N672" si="308">N671+N668+N661+N657+N645+N648</f>
        <v>146.095</v>
      </c>
      <c r="O672" s="16">
        <f t="shared" ref="O672" si="309">O671+O668+O661+O657+O645+O648</f>
        <v>13.239999999999998</v>
      </c>
    </row>
    <row r="674" spans="1:15" x14ac:dyDescent="0.25">
      <c r="A674" s="75" t="s">
        <v>137</v>
      </c>
      <c r="B674" s="75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</row>
    <row r="675" spans="1:15" x14ac:dyDescent="0.25">
      <c r="A675" s="76"/>
      <c r="B675" s="76"/>
      <c r="C675" s="76"/>
      <c r="D675" s="76"/>
      <c r="E675" s="76"/>
      <c r="F675" s="76"/>
      <c r="G675" s="76"/>
      <c r="H675" s="1"/>
      <c r="I675" s="1"/>
      <c r="J675" s="1"/>
      <c r="K675" s="1"/>
      <c r="L675" s="1"/>
      <c r="M675" s="1"/>
      <c r="N675" s="1"/>
      <c r="O675" s="1"/>
    </row>
    <row r="676" spans="1:15" x14ac:dyDescent="0.25">
      <c r="A676" s="79" t="s">
        <v>13</v>
      </c>
      <c r="B676" s="78" t="s">
        <v>14</v>
      </c>
      <c r="C676" s="78" t="s">
        <v>15</v>
      </c>
      <c r="D676" s="78" t="s">
        <v>16</v>
      </c>
      <c r="E676" s="78"/>
      <c r="F676" s="78"/>
      <c r="G676" s="79" t="s">
        <v>17</v>
      </c>
      <c r="H676" s="78" t="s">
        <v>18</v>
      </c>
      <c r="I676" s="78"/>
      <c r="J676" s="78"/>
      <c r="K676" s="78"/>
      <c r="L676" s="78" t="s">
        <v>19</v>
      </c>
      <c r="M676" s="78"/>
      <c r="N676" s="78"/>
      <c r="O676" s="78"/>
    </row>
    <row r="677" spans="1:15" x14ac:dyDescent="0.25">
      <c r="A677" s="79"/>
      <c r="B677" s="78"/>
      <c r="C677" s="78"/>
      <c r="D677" s="57" t="s">
        <v>20</v>
      </c>
      <c r="E677" s="57" t="s">
        <v>21</v>
      </c>
      <c r="F677" s="57" t="s">
        <v>22</v>
      </c>
      <c r="G677" s="79"/>
      <c r="H677" s="15" t="s">
        <v>23</v>
      </c>
      <c r="I677" s="15" t="s">
        <v>24</v>
      </c>
      <c r="J677" s="15" t="s">
        <v>25</v>
      </c>
      <c r="K677" s="15" t="s">
        <v>26</v>
      </c>
      <c r="L677" s="15" t="s">
        <v>27</v>
      </c>
      <c r="M677" s="15" t="s">
        <v>28</v>
      </c>
      <c r="N677" s="15" t="s">
        <v>29</v>
      </c>
      <c r="O677" s="15" t="s">
        <v>30</v>
      </c>
    </row>
    <row r="678" spans="1:15" x14ac:dyDescent="0.25">
      <c r="A678" s="62" t="s">
        <v>31</v>
      </c>
      <c r="B678" s="62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</row>
    <row r="679" spans="1:15" ht="22.5" x14ac:dyDescent="0.25">
      <c r="A679" s="16">
        <v>189</v>
      </c>
      <c r="B679" s="32" t="s">
        <v>106</v>
      </c>
      <c r="C679" s="16" t="s">
        <v>94</v>
      </c>
      <c r="D679" s="16">
        <v>5.6</v>
      </c>
      <c r="E679" s="16">
        <v>6.9</v>
      </c>
      <c r="F679" s="16">
        <v>24.4</v>
      </c>
      <c r="G679" s="16">
        <v>183</v>
      </c>
      <c r="H679" s="18">
        <v>110</v>
      </c>
      <c r="I679" s="18">
        <v>36</v>
      </c>
      <c r="J679" s="18">
        <v>138</v>
      </c>
      <c r="K679" s="18">
        <v>2</v>
      </c>
      <c r="L679" s="18">
        <v>0.12</v>
      </c>
      <c r="M679" s="18">
        <v>1</v>
      </c>
      <c r="N679" s="18" t="s">
        <v>107</v>
      </c>
      <c r="O679" s="18">
        <v>0.1</v>
      </c>
    </row>
    <row r="680" spans="1:15" x14ac:dyDescent="0.25">
      <c r="A680" s="44">
        <v>213</v>
      </c>
      <c r="B680" s="46" t="s">
        <v>54</v>
      </c>
      <c r="C680" s="44">
        <v>1</v>
      </c>
      <c r="D680" s="44">
        <v>5.0999999999999996</v>
      </c>
      <c r="E680" s="44">
        <v>4.5999999999999996</v>
      </c>
      <c r="F680" s="44">
        <v>0.3</v>
      </c>
      <c r="G680" s="47">
        <v>63</v>
      </c>
      <c r="H680" s="44">
        <v>22</v>
      </c>
      <c r="I680" s="44">
        <v>5</v>
      </c>
      <c r="J680" s="44">
        <v>77</v>
      </c>
      <c r="K680" s="44">
        <v>1</v>
      </c>
      <c r="L680" s="44">
        <v>0.03</v>
      </c>
      <c r="M680" s="44">
        <v>0</v>
      </c>
      <c r="N680" s="44">
        <v>0.1</v>
      </c>
      <c r="O680" s="44">
        <v>0.2</v>
      </c>
    </row>
    <row r="681" spans="1:15" x14ac:dyDescent="0.25">
      <c r="A681" s="16">
        <v>13</v>
      </c>
      <c r="B681" s="17" t="s">
        <v>33</v>
      </c>
      <c r="C681" s="16">
        <v>10</v>
      </c>
      <c r="D681" s="16">
        <v>0.1</v>
      </c>
      <c r="E681" s="16">
        <v>8.3000000000000007</v>
      </c>
      <c r="F681" s="16">
        <v>0.1</v>
      </c>
      <c r="G681" s="19">
        <v>75</v>
      </c>
      <c r="H681" s="18">
        <v>1</v>
      </c>
      <c r="I681" s="18">
        <v>0</v>
      </c>
      <c r="J681" s="18">
        <v>2</v>
      </c>
      <c r="K681" s="18">
        <v>0</v>
      </c>
      <c r="L681" s="18">
        <v>0</v>
      </c>
      <c r="M681" s="18">
        <v>0</v>
      </c>
      <c r="N681" s="18">
        <v>7.0000000000000007E-2</v>
      </c>
      <c r="O681" s="18">
        <v>0.1</v>
      </c>
    </row>
    <row r="682" spans="1:15" x14ac:dyDescent="0.25">
      <c r="A682" s="16">
        <v>3</v>
      </c>
      <c r="B682" s="17" t="s">
        <v>32</v>
      </c>
      <c r="C682" s="16" t="s">
        <v>95</v>
      </c>
      <c r="D682" s="16">
        <v>4.5</v>
      </c>
      <c r="E682" s="20">
        <v>4.5</v>
      </c>
      <c r="F682" s="20">
        <v>7.4</v>
      </c>
      <c r="G682" s="21">
        <v>88</v>
      </c>
      <c r="H682" s="22">
        <v>134</v>
      </c>
      <c r="I682" s="22">
        <v>7</v>
      </c>
      <c r="J682" s="22">
        <v>85</v>
      </c>
      <c r="K682" s="22">
        <v>0.3</v>
      </c>
      <c r="L682" s="22">
        <v>0.02</v>
      </c>
      <c r="M682" s="22">
        <v>0</v>
      </c>
      <c r="N682" s="22">
        <v>0.04</v>
      </c>
      <c r="O682" s="22">
        <v>0.3</v>
      </c>
    </row>
    <row r="683" spans="1:15" ht="34.5" x14ac:dyDescent="0.25">
      <c r="A683" s="16"/>
      <c r="B683" s="17" t="s">
        <v>34</v>
      </c>
      <c r="C683" s="16">
        <v>25</v>
      </c>
      <c r="D683" s="16">
        <v>4.95</v>
      </c>
      <c r="E683" s="16">
        <v>1.5</v>
      </c>
      <c r="F683" s="16">
        <v>35.549999999999997</v>
      </c>
      <c r="G683" s="16">
        <v>180.87</v>
      </c>
      <c r="H683" s="18">
        <v>18.75</v>
      </c>
      <c r="I683" s="18">
        <v>19.8</v>
      </c>
      <c r="J683" s="18">
        <v>49.2</v>
      </c>
      <c r="K683" s="18">
        <v>1.1299999999999999</v>
      </c>
      <c r="L683" s="18">
        <v>0.11</v>
      </c>
      <c r="M683" s="18">
        <v>0</v>
      </c>
      <c r="N683" s="18">
        <v>0</v>
      </c>
      <c r="O683" s="18">
        <v>1.7</v>
      </c>
    </row>
    <row r="684" spans="1:15" x14ac:dyDescent="0.25">
      <c r="A684" s="16">
        <v>430</v>
      </c>
      <c r="B684" s="16" t="s">
        <v>49</v>
      </c>
      <c r="C684" s="16">
        <v>180</v>
      </c>
      <c r="D684" s="16">
        <v>0.2</v>
      </c>
      <c r="E684" s="20">
        <v>0</v>
      </c>
      <c r="F684" s="20">
        <v>15</v>
      </c>
      <c r="G684" s="37">
        <v>60</v>
      </c>
      <c r="H684" s="16">
        <v>5</v>
      </c>
      <c r="I684" s="16">
        <v>4</v>
      </c>
      <c r="J684" s="16">
        <v>8</v>
      </c>
      <c r="K684" s="16">
        <v>1</v>
      </c>
      <c r="L684" s="16">
        <v>0</v>
      </c>
      <c r="M684" s="16">
        <v>0</v>
      </c>
      <c r="N684" s="16">
        <v>0</v>
      </c>
      <c r="O684" s="16">
        <v>0</v>
      </c>
    </row>
    <row r="685" spans="1:15" x14ac:dyDescent="0.25">
      <c r="A685" s="16"/>
      <c r="B685" s="17"/>
      <c r="C685" s="16" t="s">
        <v>36</v>
      </c>
      <c r="D685" s="16">
        <f>SUM(D679:D684)</f>
        <v>20.45</v>
      </c>
      <c r="E685" s="16">
        <f t="shared" ref="E685:O685" si="310">SUM(E679:E684)</f>
        <v>25.8</v>
      </c>
      <c r="F685" s="16">
        <f t="shared" si="310"/>
        <v>82.75</v>
      </c>
      <c r="G685" s="16">
        <f t="shared" si="310"/>
        <v>649.87</v>
      </c>
      <c r="H685" s="16">
        <f t="shared" si="310"/>
        <v>290.75</v>
      </c>
      <c r="I685" s="16">
        <f t="shared" si="310"/>
        <v>71.8</v>
      </c>
      <c r="J685" s="16">
        <f t="shared" si="310"/>
        <v>359.2</v>
      </c>
      <c r="K685" s="16">
        <f t="shared" si="310"/>
        <v>5.43</v>
      </c>
      <c r="L685" s="16">
        <f t="shared" si="310"/>
        <v>0.27999999999999997</v>
      </c>
      <c r="M685" s="16">
        <f t="shared" si="310"/>
        <v>1</v>
      </c>
      <c r="N685" s="16">
        <f t="shared" si="310"/>
        <v>0.21000000000000002</v>
      </c>
      <c r="O685" s="16">
        <f t="shared" si="310"/>
        <v>2.4</v>
      </c>
    </row>
    <row r="686" spans="1:15" x14ac:dyDescent="0.25">
      <c r="A686" s="62" t="s">
        <v>96</v>
      </c>
      <c r="B686" s="62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</row>
    <row r="687" spans="1:15" x14ac:dyDescent="0.25">
      <c r="A687" s="34"/>
      <c r="B687" s="35" t="s">
        <v>43</v>
      </c>
      <c r="C687" s="34">
        <v>200</v>
      </c>
      <c r="D687" s="34">
        <v>0.6</v>
      </c>
      <c r="E687" s="34">
        <v>0.2</v>
      </c>
      <c r="F687" s="34">
        <v>29.3</v>
      </c>
      <c r="G687" s="34">
        <v>124</v>
      </c>
      <c r="H687" s="36">
        <v>20</v>
      </c>
      <c r="I687" s="36">
        <v>26</v>
      </c>
      <c r="J687" s="36">
        <v>20</v>
      </c>
      <c r="K687" s="36">
        <v>0.8</v>
      </c>
      <c r="L687" s="36">
        <v>0.01</v>
      </c>
      <c r="M687" s="36">
        <v>0</v>
      </c>
      <c r="N687" s="36">
        <v>0</v>
      </c>
      <c r="O687" s="36">
        <v>0.2</v>
      </c>
    </row>
    <row r="688" spans="1:15" x14ac:dyDescent="0.25">
      <c r="A688" s="27"/>
      <c r="B688" s="17"/>
      <c r="C688" s="16" t="s">
        <v>36</v>
      </c>
      <c r="D688" s="16">
        <f>D687</f>
        <v>0.6</v>
      </c>
      <c r="E688" s="16">
        <f t="shared" ref="E688:O688" si="311">E687</f>
        <v>0.2</v>
      </c>
      <c r="F688" s="16">
        <f t="shared" si="311"/>
        <v>29.3</v>
      </c>
      <c r="G688" s="16">
        <f t="shared" si="311"/>
        <v>124</v>
      </c>
      <c r="H688" s="16">
        <f t="shared" si="311"/>
        <v>20</v>
      </c>
      <c r="I688" s="16">
        <f t="shared" si="311"/>
        <v>26</v>
      </c>
      <c r="J688" s="16">
        <f t="shared" si="311"/>
        <v>20</v>
      </c>
      <c r="K688" s="16">
        <f t="shared" si="311"/>
        <v>0.8</v>
      </c>
      <c r="L688" s="16">
        <f t="shared" si="311"/>
        <v>0.01</v>
      </c>
      <c r="M688" s="16">
        <f t="shared" si="311"/>
        <v>0</v>
      </c>
      <c r="N688" s="16">
        <f t="shared" si="311"/>
        <v>0</v>
      </c>
      <c r="O688" s="16">
        <f t="shared" si="311"/>
        <v>0.2</v>
      </c>
    </row>
    <row r="689" spans="1:15" x14ac:dyDescent="0.25">
      <c r="A689" s="62" t="s">
        <v>37</v>
      </c>
      <c r="B689" s="62"/>
      <c r="C689" s="62"/>
      <c r="D689" s="62"/>
      <c r="E689" s="62"/>
      <c r="F689" s="62"/>
      <c r="G689" s="62">
        <v>930.87</v>
      </c>
      <c r="H689" s="62"/>
      <c r="I689" s="62"/>
      <c r="J689" s="62"/>
      <c r="K689" s="62"/>
      <c r="L689" s="62"/>
      <c r="M689" s="62"/>
      <c r="N689" s="62"/>
      <c r="O689" s="62"/>
    </row>
    <row r="690" spans="1:15" x14ac:dyDescent="0.25">
      <c r="A690" s="16"/>
      <c r="B690" s="17" t="s">
        <v>123</v>
      </c>
      <c r="C690" s="16">
        <v>50</v>
      </c>
      <c r="D690" s="16">
        <v>0.9</v>
      </c>
      <c r="E690" s="16">
        <v>0.1</v>
      </c>
      <c r="F690" s="16">
        <v>3.1</v>
      </c>
      <c r="G690" s="16">
        <v>19</v>
      </c>
      <c r="H690" s="18">
        <v>18</v>
      </c>
      <c r="I690" s="18">
        <v>17</v>
      </c>
      <c r="J690" s="18">
        <v>34</v>
      </c>
      <c r="K690" s="18">
        <v>0.7</v>
      </c>
      <c r="L690" s="18">
        <v>0.04</v>
      </c>
      <c r="M690" s="18">
        <v>17</v>
      </c>
      <c r="N690" s="18">
        <v>0.43</v>
      </c>
      <c r="O690" s="18">
        <v>0</v>
      </c>
    </row>
    <row r="691" spans="1:15" ht="23.25" x14ac:dyDescent="0.25">
      <c r="A691" s="16">
        <v>105</v>
      </c>
      <c r="B691" s="17" t="s">
        <v>114</v>
      </c>
      <c r="C691" s="16" t="s">
        <v>103</v>
      </c>
      <c r="D691" s="16">
        <v>3.6</v>
      </c>
      <c r="E691" s="16">
        <v>4.2</v>
      </c>
      <c r="F691" s="16">
        <v>15.6</v>
      </c>
      <c r="G691" s="19">
        <v>115</v>
      </c>
      <c r="H691" s="18">
        <v>18</v>
      </c>
      <c r="I691" s="18">
        <v>9</v>
      </c>
      <c r="J691" s="18">
        <v>31</v>
      </c>
      <c r="K691" s="18">
        <v>0.6</v>
      </c>
      <c r="L691" s="18">
        <v>0.04</v>
      </c>
      <c r="M691" s="18">
        <v>1</v>
      </c>
      <c r="N691" s="18">
        <v>0.21</v>
      </c>
      <c r="O691" s="18">
        <v>0.4</v>
      </c>
    </row>
    <row r="692" spans="1:15" x14ac:dyDescent="0.25">
      <c r="A692" s="16">
        <v>437</v>
      </c>
      <c r="B692" s="32" t="s">
        <v>152</v>
      </c>
      <c r="C692" s="16">
        <v>100</v>
      </c>
      <c r="D692" s="16">
        <v>15.7</v>
      </c>
      <c r="E692" s="16">
        <v>15.9</v>
      </c>
      <c r="F692" s="16">
        <v>3.1</v>
      </c>
      <c r="G692" s="16">
        <v>218</v>
      </c>
      <c r="H692" s="18">
        <v>14</v>
      </c>
      <c r="I692" s="18">
        <v>20</v>
      </c>
      <c r="J692" s="18">
        <v>150</v>
      </c>
      <c r="K692" s="18">
        <v>2</v>
      </c>
      <c r="L692" s="18">
        <v>0.04</v>
      </c>
      <c r="M692" s="18">
        <v>1</v>
      </c>
      <c r="N692" s="18">
        <v>0.01</v>
      </c>
      <c r="O692" s="18">
        <v>2.2000000000000002</v>
      </c>
    </row>
    <row r="693" spans="1:15" x14ac:dyDescent="0.25">
      <c r="A693" s="16">
        <v>323</v>
      </c>
      <c r="B693" s="32" t="s">
        <v>48</v>
      </c>
      <c r="C693" s="16">
        <v>150</v>
      </c>
      <c r="D693" s="16">
        <v>4.32</v>
      </c>
      <c r="E693" s="16">
        <v>5.52</v>
      </c>
      <c r="F693" s="16">
        <v>45.24</v>
      </c>
      <c r="G693" s="16">
        <v>247.2</v>
      </c>
      <c r="H693" s="18">
        <v>13.2</v>
      </c>
      <c r="I693" s="18">
        <v>31.2</v>
      </c>
      <c r="J693" s="18">
        <v>93.6</v>
      </c>
      <c r="K693" s="18">
        <v>0.72</v>
      </c>
      <c r="L693" s="18">
        <v>0.04</v>
      </c>
      <c r="M693" s="18">
        <v>0</v>
      </c>
      <c r="N693" s="18">
        <v>0.04</v>
      </c>
      <c r="O693" s="18">
        <v>0.04</v>
      </c>
    </row>
    <row r="694" spans="1:15" ht="33.75" x14ac:dyDescent="0.25">
      <c r="A694" s="16"/>
      <c r="B694" s="32" t="s">
        <v>42</v>
      </c>
      <c r="C694" s="16">
        <v>50</v>
      </c>
      <c r="D694" s="16">
        <v>6.73</v>
      </c>
      <c r="E694" s="16">
        <v>0.99</v>
      </c>
      <c r="F694" s="16">
        <v>41.58</v>
      </c>
      <c r="G694" s="16">
        <v>211.86</v>
      </c>
      <c r="H694" s="18">
        <v>36.630000000000003</v>
      </c>
      <c r="I694" s="18">
        <v>54.45</v>
      </c>
      <c r="J694" s="18">
        <v>176.22</v>
      </c>
      <c r="K694" s="18">
        <v>2.67</v>
      </c>
      <c r="L694" s="18">
        <v>0.2</v>
      </c>
      <c r="M694" s="18">
        <v>0</v>
      </c>
      <c r="N694" s="18">
        <v>0</v>
      </c>
      <c r="O694" s="18">
        <v>0</v>
      </c>
    </row>
    <row r="695" spans="1:15" x14ac:dyDescent="0.25">
      <c r="A695" s="16"/>
      <c r="B695" s="16" t="s">
        <v>116</v>
      </c>
      <c r="C695" s="16">
        <v>180</v>
      </c>
      <c r="D695" s="16">
        <v>0.52</v>
      </c>
      <c r="E695" s="20">
        <v>0</v>
      </c>
      <c r="F695" s="20">
        <v>28.86</v>
      </c>
      <c r="G695" s="37">
        <v>119.14</v>
      </c>
      <c r="H695" s="16">
        <v>23.7</v>
      </c>
      <c r="I695" s="16">
        <v>13.4</v>
      </c>
      <c r="J695" s="16">
        <v>18.399999999999999</v>
      </c>
      <c r="K695" s="16">
        <v>0.71</v>
      </c>
      <c r="L695" s="16">
        <v>0.01</v>
      </c>
      <c r="M695" s="16">
        <v>27.6</v>
      </c>
      <c r="N695" s="16">
        <v>0</v>
      </c>
      <c r="O695" s="16">
        <v>0</v>
      </c>
    </row>
    <row r="696" spans="1:15" x14ac:dyDescent="0.25">
      <c r="A696" s="16"/>
      <c r="B696" s="17" t="s">
        <v>115</v>
      </c>
      <c r="C696" s="16">
        <v>185</v>
      </c>
      <c r="D696" s="16">
        <v>0.46</v>
      </c>
      <c r="E696" s="16">
        <v>0.35</v>
      </c>
      <c r="F696" s="16">
        <v>11.9</v>
      </c>
      <c r="G696" s="25">
        <v>63.5</v>
      </c>
      <c r="H696" s="18">
        <v>40</v>
      </c>
      <c r="I696" s="18">
        <v>22.5</v>
      </c>
      <c r="J696" s="18">
        <v>27.5</v>
      </c>
      <c r="K696" s="18">
        <v>5.5</v>
      </c>
      <c r="L696" s="18">
        <v>2.5000000000000001E-2</v>
      </c>
      <c r="M696" s="18">
        <v>28.75</v>
      </c>
      <c r="N696" s="18">
        <v>7.4999999999999997E-2</v>
      </c>
      <c r="O696" s="18">
        <v>0</v>
      </c>
    </row>
    <row r="697" spans="1:15" x14ac:dyDescent="0.25">
      <c r="A697" s="16"/>
      <c r="B697" s="17" t="s">
        <v>35</v>
      </c>
      <c r="C697" s="16" t="s">
        <v>36</v>
      </c>
      <c r="D697" s="16">
        <f>SUM(D690:D696)</f>
        <v>32.229999999999997</v>
      </c>
      <c r="E697" s="16">
        <f t="shared" ref="E697:O697" si="312">SUM(E690:E696)</f>
        <v>27.06</v>
      </c>
      <c r="F697" s="16">
        <f t="shared" si="312"/>
        <v>149.38000000000002</v>
      </c>
      <c r="G697" s="16">
        <f t="shared" si="312"/>
        <v>993.7</v>
      </c>
      <c r="H697" s="16">
        <f t="shared" si="312"/>
        <v>163.53000000000003</v>
      </c>
      <c r="I697" s="16">
        <f t="shared" si="312"/>
        <v>167.55</v>
      </c>
      <c r="J697" s="16">
        <f t="shared" si="312"/>
        <v>530.72</v>
      </c>
      <c r="K697" s="16">
        <f t="shared" si="312"/>
        <v>12.899999999999999</v>
      </c>
      <c r="L697" s="16">
        <f t="shared" si="312"/>
        <v>0.39500000000000002</v>
      </c>
      <c r="M697" s="16">
        <f t="shared" si="312"/>
        <v>75.349999999999994</v>
      </c>
      <c r="N697" s="16">
        <f t="shared" si="312"/>
        <v>0.76500000000000001</v>
      </c>
      <c r="O697" s="16">
        <f t="shared" si="312"/>
        <v>2.64</v>
      </c>
    </row>
    <row r="698" spans="1:15" x14ac:dyDescent="0.25">
      <c r="A698" s="62" t="s">
        <v>45</v>
      </c>
      <c r="B698" s="62"/>
      <c r="C698" s="62"/>
      <c r="D698" s="62"/>
      <c r="E698" s="62"/>
      <c r="F698" s="62"/>
      <c r="G698" s="62">
        <v>1044.94</v>
      </c>
      <c r="H698" s="62"/>
      <c r="I698" s="62"/>
      <c r="J698" s="62"/>
      <c r="K698" s="62"/>
      <c r="L698" s="62"/>
      <c r="M698" s="62"/>
      <c r="N698" s="62"/>
      <c r="O698" s="62"/>
    </row>
    <row r="699" spans="1:15" x14ac:dyDescent="0.25">
      <c r="A699" s="48"/>
      <c r="B699" s="39" t="s">
        <v>110</v>
      </c>
      <c r="C699" s="38">
        <v>100</v>
      </c>
      <c r="D699" s="16">
        <v>3.6</v>
      </c>
      <c r="E699" s="16">
        <v>3</v>
      </c>
      <c r="F699" s="16">
        <v>27.2</v>
      </c>
      <c r="G699" s="16">
        <v>152</v>
      </c>
      <c r="H699" s="16">
        <v>9</v>
      </c>
      <c r="I699" s="16">
        <v>5.5</v>
      </c>
      <c r="J699" s="16">
        <v>32</v>
      </c>
      <c r="K699" s="16">
        <v>0.4</v>
      </c>
      <c r="L699" s="16">
        <v>7.0000000000000007E-2</v>
      </c>
      <c r="M699" s="16">
        <v>0</v>
      </c>
      <c r="N699" s="16">
        <v>0.02</v>
      </c>
      <c r="O699" s="16">
        <v>0.5</v>
      </c>
    </row>
    <row r="700" spans="1:15" ht="34.5" x14ac:dyDescent="0.25">
      <c r="A700" s="16"/>
      <c r="B700" s="17" t="s">
        <v>46</v>
      </c>
      <c r="C700" s="16">
        <v>200</v>
      </c>
      <c r="D700" s="16">
        <v>5.6</v>
      </c>
      <c r="E700" s="16">
        <v>6.4</v>
      </c>
      <c r="F700" s="16">
        <v>9.4</v>
      </c>
      <c r="G700" s="16">
        <v>118</v>
      </c>
      <c r="H700" s="16">
        <v>240</v>
      </c>
      <c r="I700" s="16">
        <v>30</v>
      </c>
      <c r="J700" s="16">
        <v>2.8</v>
      </c>
      <c r="K700" s="16">
        <v>3</v>
      </c>
      <c r="L700" s="16">
        <v>0.24</v>
      </c>
      <c r="M700" s="16">
        <v>12</v>
      </c>
      <c r="N700" s="16">
        <v>144</v>
      </c>
      <c r="O700" s="16">
        <v>1.6</v>
      </c>
    </row>
    <row r="701" spans="1:15" x14ac:dyDescent="0.25">
      <c r="A701" s="16"/>
      <c r="B701" s="17" t="s">
        <v>35</v>
      </c>
      <c r="C701" s="16" t="s">
        <v>36</v>
      </c>
      <c r="D701" s="16">
        <f>SUM(D699:D700)</f>
        <v>9.1999999999999993</v>
      </c>
      <c r="E701" s="16">
        <f t="shared" ref="E701:O701" si="313">SUM(E699:E700)</f>
        <v>9.4</v>
      </c>
      <c r="F701" s="16">
        <f t="shared" si="313"/>
        <v>36.6</v>
      </c>
      <c r="G701" s="16">
        <f t="shared" si="313"/>
        <v>270</v>
      </c>
      <c r="H701" s="16">
        <f t="shared" si="313"/>
        <v>249</v>
      </c>
      <c r="I701" s="16">
        <f t="shared" si="313"/>
        <v>35.5</v>
      </c>
      <c r="J701" s="16">
        <f t="shared" si="313"/>
        <v>34.799999999999997</v>
      </c>
      <c r="K701" s="16">
        <f t="shared" si="313"/>
        <v>3.4</v>
      </c>
      <c r="L701" s="16">
        <f t="shared" si="313"/>
        <v>0.31</v>
      </c>
      <c r="M701" s="16">
        <f t="shared" si="313"/>
        <v>12</v>
      </c>
      <c r="N701" s="16">
        <f t="shared" si="313"/>
        <v>144.02000000000001</v>
      </c>
      <c r="O701" s="16">
        <f t="shared" si="313"/>
        <v>2.1</v>
      </c>
    </row>
    <row r="702" spans="1:15" x14ac:dyDescent="0.25">
      <c r="A702" s="62" t="s">
        <v>121</v>
      </c>
      <c r="B702" s="62"/>
      <c r="C702" s="62"/>
      <c r="D702" s="62"/>
      <c r="E702" s="62"/>
      <c r="F702" s="62"/>
      <c r="G702" s="62">
        <v>327</v>
      </c>
      <c r="H702" s="62"/>
      <c r="I702" s="62"/>
      <c r="J702" s="62"/>
      <c r="K702" s="62"/>
      <c r="L702" s="62"/>
      <c r="M702" s="62"/>
      <c r="N702" s="62"/>
      <c r="O702" s="62"/>
    </row>
    <row r="703" spans="1:15" x14ac:dyDescent="0.25">
      <c r="A703" s="16">
        <v>50</v>
      </c>
      <c r="B703" s="32" t="s">
        <v>74</v>
      </c>
      <c r="C703" s="16" t="s">
        <v>79</v>
      </c>
      <c r="D703" s="16">
        <v>8</v>
      </c>
      <c r="E703" s="16">
        <v>10.1</v>
      </c>
      <c r="F703" s="16">
        <v>15.2</v>
      </c>
      <c r="G703" s="19">
        <v>184</v>
      </c>
      <c r="H703" s="18">
        <v>48</v>
      </c>
      <c r="I703" s="18">
        <v>28</v>
      </c>
      <c r="J703" s="18">
        <v>56</v>
      </c>
      <c r="K703" s="18">
        <v>1.9</v>
      </c>
      <c r="L703" s="18">
        <v>0.03</v>
      </c>
      <c r="M703" s="18">
        <v>7</v>
      </c>
      <c r="N703" s="18">
        <v>0.03</v>
      </c>
      <c r="O703" s="18">
        <v>4.8</v>
      </c>
    </row>
    <row r="704" spans="1:15" x14ac:dyDescent="0.25">
      <c r="A704" s="16">
        <v>258</v>
      </c>
      <c r="B704" s="32" t="s">
        <v>73</v>
      </c>
      <c r="C704" s="16">
        <v>300</v>
      </c>
      <c r="D704" s="16">
        <v>23.5</v>
      </c>
      <c r="E704" s="16">
        <v>16.399999999999999</v>
      </c>
      <c r="F704" s="16">
        <v>27.1</v>
      </c>
      <c r="G704" s="16">
        <v>395.3</v>
      </c>
      <c r="H704" s="18">
        <v>26.5</v>
      </c>
      <c r="I704" s="18">
        <v>52.3</v>
      </c>
      <c r="J704" s="18">
        <v>228.3</v>
      </c>
      <c r="K704" s="18">
        <v>3.6</v>
      </c>
      <c r="L704" s="18">
        <v>0.3</v>
      </c>
      <c r="M704" s="18">
        <v>14</v>
      </c>
      <c r="N704" s="18">
        <v>0</v>
      </c>
      <c r="O704" s="18">
        <v>1.5</v>
      </c>
    </row>
    <row r="705" spans="1:15" x14ac:dyDescent="0.25">
      <c r="A705" s="16">
        <v>60</v>
      </c>
      <c r="B705" s="17" t="s">
        <v>72</v>
      </c>
      <c r="C705" s="16">
        <v>50</v>
      </c>
      <c r="D705" s="16">
        <v>7.1</v>
      </c>
      <c r="E705" s="16">
        <v>7.1</v>
      </c>
      <c r="F705" s="16">
        <v>1.6</v>
      </c>
      <c r="G705" s="16">
        <v>99</v>
      </c>
      <c r="H705" s="18">
        <v>26</v>
      </c>
      <c r="I705" s="18">
        <v>13</v>
      </c>
      <c r="J705" s="18">
        <v>79</v>
      </c>
      <c r="K705" s="18">
        <v>0.5</v>
      </c>
      <c r="L705" s="18">
        <v>0.02</v>
      </c>
      <c r="M705" s="18">
        <v>2</v>
      </c>
      <c r="N705" s="18">
        <v>0.01</v>
      </c>
      <c r="O705" s="18">
        <v>2.5</v>
      </c>
    </row>
    <row r="706" spans="1:15" x14ac:dyDescent="0.25">
      <c r="A706" s="16">
        <v>13</v>
      </c>
      <c r="B706" s="32" t="s">
        <v>33</v>
      </c>
      <c r="C706" s="16">
        <v>10</v>
      </c>
      <c r="D706" s="16">
        <v>0.1</v>
      </c>
      <c r="E706" s="16">
        <v>8.3000000000000007</v>
      </c>
      <c r="F706" s="16">
        <v>0.1</v>
      </c>
      <c r="G706" s="19">
        <v>75</v>
      </c>
      <c r="H706" s="18">
        <v>1</v>
      </c>
      <c r="I706" s="18">
        <v>0</v>
      </c>
      <c r="J706" s="18">
        <v>2</v>
      </c>
      <c r="K706" s="18">
        <v>0</v>
      </c>
      <c r="L706" s="18">
        <v>0</v>
      </c>
      <c r="M706" s="18">
        <v>0</v>
      </c>
      <c r="N706" s="18">
        <v>7.0000000000000007E-2</v>
      </c>
      <c r="O706" s="18">
        <v>0.1</v>
      </c>
    </row>
    <row r="707" spans="1:15" ht="33.75" x14ac:dyDescent="0.25">
      <c r="A707" s="16"/>
      <c r="B707" s="32" t="s">
        <v>42</v>
      </c>
      <c r="C707" s="16">
        <v>30</v>
      </c>
      <c r="D707" s="16">
        <v>6.73</v>
      </c>
      <c r="E707" s="16">
        <v>0.99</v>
      </c>
      <c r="F707" s="16">
        <v>41.58</v>
      </c>
      <c r="G707" s="16">
        <v>211.86</v>
      </c>
      <c r="H707" s="18">
        <v>36.630000000000003</v>
      </c>
      <c r="I707" s="18">
        <v>54.45</v>
      </c>
      <c r="J707" s="18">
        <v>176.22</v>
      </c>
      <c r="K707" s="18">
        <v>2.67</v>
      </c>
      <c r="L707" s="18">
        <v>0.2</v>
      </c>
      <c r="M707" s="18">
        <v>0</v>
      </c>
      <c r="N707" s="18">
        <v>0</v>
      </c>
      <c r="O707" s="18">
        <v>0</v>
      </c>
    </row>
    <row r="708" spans="1:15" x14ac:dyDescent="0.25">
      <c r="A708" s="16">
        <v>430</v>
      </c>
      <c r="B708" s="16" t="s">
        <v>49</v>
      </c>
      <c r="C708" s="16">
        <v>180</v>
      </c>
      <c r="D708" s="16">
        <v>0.2</v>
      </c>
      <c r="E708" s="20">
        <v>0</v>
      </c>
      <c r="F708" s="20">
        <v>15</v>
      </c>
      <c r="G708" s="37">
        <v>60</v>
      </c>
      <c r="H708" s="16">
        <v>5</v>
      </c>
      <c r="I708" s="16">
        <v>4</v>
      </c>
      <c r="J708" s="16">
        <v>8</v>
      </c>
      <c r="K708" s="16">
        <v>1</v>
      </c>
      <c r="L708" s="16">
        <v>0</v>
      </c>
      <c r="M708" s="16">
        <v>0</v>
      </c>
      <c r="N708" s="16">
        <v>0</v>
      </c>
      <c r="O708" s="16">
        <v>0</v>
      </c>
    </row>
    <row r="709" spans="1:15" x14ac:dyDescent="0.25">
      <c r="A709" s="16"/>
      <c r="B709" s="17" t="s">
        <v>35</v>
      </c>
      <c r="C709" s="16" t="s">
        <v>36</v>
      </c>
      <c r="D709" s="16">
        <f>SUM(D703:D708)</f>
        <v>45.63000000000001</v>
      </c>
      <c r="E709" s="16">
        <f t="shared" ref="E709:O709" si="314">SUM(E703:E708)</f>
        <v>42.890000000000008</v>
      </c>
      <c r="F709" s="16">
        <f t="shared" si="314"/>
        <v>100.58</v>
      </c>
      <c r="G709" s="16">
        <f t="shared" si="314"/>
        <v>1025.1599999999999</v>
      </c>
      <c r="H709" s="16">
        <f t="shared" si="314"/>
        <v>143.13</v>
      </c>
      <c r="I709" s="16">
        <f t="shared" si="314"/>
        <v>151.75</v>
      </c>
      <c r="J709" s="16">
        <f t="shared" si="314"/>
        <v>549.52</v>
      </c>
      <c r="K709" s="16">
        <f t="shared" si="314"/>
        <v>9.67</v>
      </c>
      <c r="L709" s="16">
        <f t="shared" si="314"/>
        <v>0.55000000000000004</v>
      </c>
      <c r="M709" s="16">
        <f t="shared" si="314"/>
        <v>23</v>
      </c>
      <c r="N709" s="16">
        <f t="shared" si="314"/>
        <v>0.11000000000000001</v>
      </c>
      <c r="O709" s="16">
        <f t="shared" si="314"/>
        <v>8.9</v>
      </c>
    </row>
    <row r="710" spans="1:15" x14ac:dyDescent="0.25">
      <c r="A710" s="62" t="s">
        <v>50</v>
      </c>
      <c r="B710" s="66"/>
      <c r="C710" s="62"/>
      <c r="D710" s="62">
        <v>29.720000000000002</v>
      </c>
      <c r="E710" s="62">
        <v>23.67</v>
      </c>
      <c r="F710" s="62"/>
      <c r="G710" s="62">
        <v>732.2</v>
      </c>
      <c r="H710" s="62"/>
      <c r="I710" s="62"/>
      <c r="J710" s="62"/>
      <c r="K710" s="62"/>
      <c r="L710" s="62"/>
      <c r="M710" s="62"/>
      <c r="N710" s="62"/>
      <c r="O710" s="62"/>
    </row>
    <row r="711" spans="1:15" ht="22.5" x14ac:dyDescent="0.25">
      <c r="A711" s="19"/>
      <c r="B711" s="43" t="s">
        <v>51</v>
      </c>
      <c r="C711" s="40">
        <v>125</v>
      </c>
      <c r="D711" s="16">
        <v>5.8</v>
      </c>
      <c r="E711" s="16">
        <v>5</v>
      </c>
      <c r="F711" s="16">
        <v>8</v>
      </c>
      <c r="G711" s="19">
        <v>106</v>
      </c>
      <c r="H711" s="16">
        <v>240</v>
      </c>
      <c r="I711" s="18">
        <v>28</v>
      </c>
      <c r="J711" s="18">
        <v>180</v>
      </c>
      <c r="K711" s="18">
        <v>0.2</v>
      </c>
      <c r="L711" s="18">
        <v>0.08</v>
      </c>
      <c r="M711" s="18">
        <v>1.4</v>
      </c>
      <c r="N711" s="18">
        <v>0.04</v>
      </c>
      <c r="O711" s="18">
        <v>0</v>
      </c>
    </row>
    <row r="712" spans="1:15" x14ac:dyDescent="0.25">
      <c r="A712" s="16"/>
      <c r="B712" s="41"/>
      <c r="C712" s="16" t="s">
        <v>36</v>
      </c>
      <c r="D712" s="16">
        <f t="shared" ref="D712" si="315">SUM(D711:D711)</f>
        <v>5.8</v>
      </c>
      <c r="E712" s="16">
        <f t="shared" ref="E712" si="316">SUM(E711:E711)</f>
        <v>5</v>
      </c>
      <c r="F712" s="16">
        <f t="shared" ref="F712" si="317">SUM(F711:F711)</f>
        <v>8</v>
      </c>
      <c r="G712" s="16">
        <f t="shared" ref="G712" si="318">SUM(G711:G711)</f>
        <v>106</v>
      </c>
      <c r="H712" s="16">
        <f t="shared" ref="H712" si="319">SUM(H711:H711)</f>
        <v>240</v>
      </c>
      <c r="I712" s="16">
        <f t="shared" ref="I712" si="320">SUM(I711:I711)</f>
        <v>28</v>
      </c>
      <c r="J712" s="16">
        <f t="shared" ref="J712" si="321">SUM(J711:J711)</f>
        <v>180</v>
      </c>
      <c r="K712" s="16">
        <f t="shared" ref="K712" si="322">SUM(K711:K711)</f>
        <v>0.2</v>
      </c>
      <c r="L712" s="16">
        <f t="shared" ref="L712" si="323">SUM(L711:L711)</f>
        <v>0.08</v>
      </c>
      <c r="M712" s="16">
        <f t="shared" ref="M712" si="324">SUM(M711:M711)</f>
        <v>1.4</v>
      </c>
      <c r="N712" s="16">
        <f t="shared" ref="N712" si="325">SUM(N711:N711)</f>
        <v>0.04</v>
      </c>
      <c r="O712" s="16">
        <f t="shared" ref="O712" si="326">SUM(O711:O711)</f>
        <v>0</v>
      </c>
    </row>
    <row r="713" spans="1:15" x14ac:dyDescent="0.25">
      <c r="A713" s="16"/>
      <c r="B713" s="28" t="s">
        <v>138</v>
      </c>
      <c r="C713" s="16"/>
      <c r="D713" s="16">
        <f t="shared" ref="D713" si="327">D712+D709+D701+D697+D685+D688</f>
        <v>113.91000000000001</v>
      </c>
      <c r="E713" s="16">
        <f t="shared" ref="E713" si="328">E712+E709+E701+E697+E685+E688</f>
        <v>110.35000000000001</v>
      </c>
      <c r="F713" s="16">
        <f t="shared" ref="F713" si="329">F712+F709+F701+F697+F685+F688</f>
        <v>406.61000000000007</v>
      </c>
      <c r="G713" s="16">
        <f t="shared" ref="G713" si="330">G712+G709+G701+G697+G685+G688</f>
        <v>3168.7299999999996</v>
      </c>
      <c r="H713" s="16">
        <f t="shared" ref="H713" si="331">H712+H709+H701+H697+H685+H688</f>
        <v>1106.4100000000001</v>
      </c>
      <c r="I713" s="16">
        <f t="shared" ref="I713" si="332">I712+I709+I701+I697+I685+I688</f>
        <v>480.6</v>
      </c>
      <c r="J713" s="16">
        <f t="shared" ref="J713" si="333">J712+J709+J701+J697+J685+J688</f>
        <v>1674.24</v>
      </c>
      <c r="K713" s="16">
        <f t="shared" ref="K713" si="334">K712+K709+K701+K697+K685+K688</f>
        <v>32.4</v>
      </c>
      <c r="L713" s="16">
        <f t="shared" ref="L713" si="335">L712+L709+L701+L697+L685+L688</f>
        <v>1.625</v>
      </c>
      <c r="M713" s="16">
        <f t="shared" ref="M713" si="336">M712+M709+M701+M697+M685+M688</f>
        <v>112.75</v>
      </c>
      <c r="N713" s="16">
        <f t="shared" ref="N713" si="337">N712+N709+N701+N697+N685+N688</f>
        <v>145.14500000000001</v>
      </c>
      <c r="O713" s="16">
        <f t="shared" ref="O713" si="338">O712+O709+O701+O697+O685+O688</f>
        <v>16.239999999999998</v>
      </c>
    </row>
    <row r="715" spans="1:15" x14ac:dyDescent="0.25">
      <c r="A715" s="75" t="s">
        <v>139</v>
      </c>
      <c r="B715" s="75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</row>
    <row r="716" spans="1:15" x14ac:dyDescent="0.25">
      <c r="A716" s="76"/>
      <c r="B716" s="76"/>
      <c r="C716" s="76"/>
      <c r="D716" s="76"/>
      <c r="E716" s="76"/>
      <c r="F716" s="76"/>
      <c r="G716" s="76"/>
      <c r="H716" s="1"/>
      <c r="I716" s="1"/>
      <c r="J716" s="1"/>
      <c r="K716" s="1"/>
      <c r="L716" s="1"/>
      <c r="M716" s="1"/>
      <c r="N716" s="1"/>
      <c r="O716" s="1"/>
    </row>
    <row r="717" spans="1:15" x14ac:dyDescent="0.25">
      <c r="A717" s="79" t="s">
        <v>13</v>
      </c>
      <c r="B717" s="78" t="s">
        <v>14</v>
      </c>
      <c r="C717" s="78" t="s">
        <v>15</v>
      </c>
      <c r="D717" s="78" t="s">
        <v>16</v>
      </c>
      <c r="E717" s="78"/>
      <c r="F717" s="78"/>
      <c r="G717" s="79" t="s">
        <v>17</v>
      </c>
      <c r="H717" s="78" t="s">
        <v>18</v>
      </c>
      <c r="I717" s="78"/>
      <c r="J717" s="78"/>
      <c r="K717" s="78"/>
      <c r="L717" s="78" t="s">
        <v>19</v>
      </c>
      <c r="M717" s="78"/>
      <c r="N717" s="78"/>
      <c r="O717" s="78"/>
    </row>
    <row r="718" spans="1:15" x14ac:dyDescent="0.25">
      <c r="A718" s="79"/>
      <c r="B718" s="78"/>
      <c r="C718" s="78"/>
      <c r="D718" s="57" t="s">
        <v>20</v>
      </c>
      <c r="E718" s="57" t="s">
        <v>21</v>
      </c>
      <c r="F718" s="57" t="s">
        <v>22</v>
      </c>
      <c r="G718" s="79"/>
      <c r="H718" s="15" t="s">
        <v>23</v>
      </c>
      <c r="I718" s="15" t="s">
        <v>24</v>
      </c>
      <c r="J718" s="15" t="s">
        <v>25</v>
      </c>
      <c r="K718" s="15" t="s">
        <v>26</v>
      </c>
      <c r="L718" s="15" t="s">
        <v>27</v>
      </c>
      <c r="M718" s="15" t="s">
        <v>28</v>
      </c>
      <c r="N718" s="15" t="s">
        <v>29</v>
      </c>
      <c r="O718" s="15" t="s">
        <v>30</v>
      </c>
    </row>
    <row r="719" spans="1:15" x14ac:dyDescent="0.25">
      <c r="A719" s="62" t="s">
        <v>31</v>
      </c>
      <c r="B719" s="62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</row>
    <row r="720" spans="1:15" ht="23.25" x14ac:dyDescent="0.25">
      <c r="A720" s="16">
        <v>189</v>
      </c>
      <c r="B720" s="17" t="s">
        <v>113</v>
      </c>
      <c r="C720" s="16" t="s">
        <v>94</v>
      </c>
      <c r="D720" s="16">
        <v>5.0999999999999996</v>
      </c>
      <c r="E720" s="16">
        <v>7.5</v>
      </c>
      <c r="F720" s="16">
        <v>18.899999999999999</v>
      </c>
      <c r="G720" s="16">
        <v>163</v>
      </c>
      <c r="H720" s="18">
        <v>117</v>
      </c>
      <c r="I720" s="18">
        <v>41</v>
      </c>
      <c r="J720" s="18">
        <v>146</v>
      </c>
      <c r="K720" s="18">
        <v>2</v>
      </c>
      <c r="L720" s="18">
        <v>0.1</v>
      </c>
      <c r="M720" s="18">
        <v>1</v>
      </c>
      <c r="N720" s="18">
        <v>0.04</v>
      </c>
      <c r="O720" s="18">
        <v>0.2</v>
      </c>
    </row>
    <row r="721" spans="1:15" x14ac:dyDescent="0.25">
      <c r="A721" s="44">
        <v>213</v>
      </c>
      <c r="B721" s="46" t="s">
        <v>54</v>
      </c>
      <c r="C721" s="44">
        <v>1</v>
      </c>
      <c r="D721" s="44">
        <v>5.0999999999999996</v>
      </c>
      <c r="E721" s="44">
        <v>4.5999999999999996</v>
      </c>
      <c r="F721" s="44">
        <v>0.3</v>
      </c>
      <c r="G721" s="47">
        <v>63</v>
      </c>
      <c r="H721" s="44">
        <v>22</v>
      </c>
      <c r="I721" s="44">
        <v>5</v>
      </c>
      <c r="J721" s="44">
        <v>77</v>
      </c>
      <c r="K721" s="44">
        <v>1</v>
      </c>
      <c r="L721" s="44">
        <v>0.03</v>
      </c>
      <c r="M721" s="44">
        <v>0</v>
      </c>
      <c r="N721" s="44">
        <v>0.1</v>
      </c>
      <c r="O721" s="44">
        <v>0.2</v>
      </c>
    </row>
    <row r="722" spans="1:15" x14ac:dyDescent="0.25">
      <c r="A722" s="16">
        <v>3</v>
      </c>
      <c r="B722" s="17" t="s">
        <v>32</v>
      </c>
      <c r="C722" s="16" t="s">
        <v>95</v>
      </c>
      <c r="D722" s="16">
        <v>4.5</v>
      </c>
      <c r="E722" s="20">
        <v>4.5</v>
      </c>
      <c r="F722" s="20">
        <v>7.4</v>
      </c>
      <c r="G722" s="21">
        <v>88</v>
      </c>
      <c r="H722" s="22">
        <v>134</v>
      </c>
      <c r="I722" s="22">
        <v>7</v>
      </c>
      <c r="J722" s="22">
        <v>85</v>
      </c>
      <c r="K722" s="22">
        <v>0.3</v>
      </c>
      <c r="L722" s="22">
        <v>0.02</v>
      </c>
      <c r="M722" s="22">
        <v>0</v>
      </c>
      <c r="N722" s="22">
        <v>0.04</v>
      </c>
      <c r="O722" s="22">
        <v>0.3</v>
      </c>
    </row>
    <row r="723" spans="1:15" x14ac:dyDescent="0.25">
      <c r="A723" s="16">
        <v>13</v>
      </c>
      <c r="B723" s="17" t="s">
        <v>33</v>
      </c>
      <c r="C723" s="16">
        <v>10</v>
      </c>
      <c r="D723" s="16">
        <v>0.1</v>
      </c>
      <c r="E723" s="16">
        <v>8.3000000000000007</v>
      </c>
      <c r="F723" s="16">
        <v>0.1</v>
      </c>
      <c r="G723" s="19">
        <v>75</v>
      </c>
      <c r="H723" s="18">
        <v>1</v>
      </c>
      <c r="I723" s="18">
        <v>0</v>
      </c>
      <c r="J723" s="18">
        <v>2</v>
      </c>
      <c r="K723" s="18">
        <v>0</v>
      </c>
      <c r="L723" s="18">
        <v>0</v>
      </c>
      <c r="M723" s="18">
        <v>0</v>
      </c>
      <c r="N723" s="18">
        <v>7.0000000000000007E-2</v>
      </c>
      <c r="O723" s="18">
        <v>0.1</v>
      </c>
    </row>
    <row r="724" spans="1:15" x14ac:dyDescent="0.25">
      <c r="A724" s="16">
        <v>430</v>
      </c>
      <c r="B724" s="16" t="s">
        <v>49</v>
      </c>
      <c r="C724" s="16">
        <v>180</v>
      </c>
      <c r="D724" s="16">
        <v>0.2</v>
      </c>
      <c r="E724" s="20">
        <v>0</v>
      </c>
      <c r="F724" s="20">
        <v>15</v>
      </c>
      <c r="G724" s="37">
        <v>60</v>
      </c>
      <c r="H724" s="16">
        <v>5</v>
      </c>
      <c r="I724" s="16">
        <v>4</v>
      </c>
      <c r="J724" s="16">
        <v>8</v>
      </c>
      <c r="K724" s="16">
        <v>1</v>
      </c>
      <c r="L724" s="16">
        <v>0</v>
      </c>
      <c r="M724" s="16">
        <v>0</v>
      </c>
      <c r="N724" s="16">
        <v>0</v>
      </c>
      <c r="O724" s="16">
        <v>0</v>
      </c>
    </row>
    <row r="725" spans="1:15" x14ac:dyDescent="0.25">
      <c r="A725" s="16"/>
      <c r="B725" s="17" t="s">
        <v>35</v>
      </c>
      <c r="C725" s="16" t="s">
        <v>36</v>
      </c>
      <c r="D725" s="16">
        <f t="shared" ref="D725:O725" si="339">SUM(D720:D724)</f>
        <v>14.999999999999998</v>
      </c>
      <c r="E725" s="16">
        <f t="shared" si="339"/>
        <v>24.900000000000002</v>
      </c>
      <c r="F725" s="16">
        <f t="shared" si="339"/>
        <v>41.7</v>
      </c>
      <c r="G725" s="16">
        <f t="shared" si="339"/>
        <v>449</v>
      </c>
      <c r="H725" s="16">
        <f t="shared" si="339"/>
        <v>279</v>
      </c>
      <c r="I725" s="16">
        <f t="shared" si="339"/>
        <v>57</v>
      </c>
      <c r="J725" s="16">
        <f t="shared" si="339"/>
        <v>318</v>
      </c>
      <c r="K725" s="16">
        <f t="shared" si="339"/>
        <v>4.3</v>
      </c>
      <c r="L725" s="16">
        <f t="shared" si="339"/>
        <v>0.15</v>
      </c>
      <c r="M725" s="16">
        <f t="shared" si="339"/>
        <v>1</v>
      </c>
      <c r="N725" s="16">
        <f t="shared" si="339"/>
        <v>0.25</v>
      </c>
      <c r="O725" s="16">
        <f t="shared" si="339"/>
        <v>0.79999999999999993</v>
      </c>
    </row>
    <row r="726" spans="1:15" x14ac:dyDescent="0.25">
      <c r="A726" s="62" t="s">
        <v>96</v>
      </c>
      <c r="B726" s="62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</row>
    <row r="727" spans="1:15" x14ac:dyDescent="0.25">
      <c r="A727" s="34"/>
      <c r="B727" s="35" t="s">
        <v>43</v>
      </c>
      <c r="C727" s="34">
        <v>200</v>
      </c>
      <c r="D727" s="34">
        <v>0.6</v>
      </c>
      <c r="E727" s="34">
        <v>0.2</v>
      </c>
      <c r="F727" s="34">
        <v>29.3</v>
      </c>
      <c r="G727" s="34">
        <v>124</v>
      </c>
      <c r="H727" s="36">
        <v>20</v>
      </c>
      <c r="I727" s="36">
        <v>26</v>
      </c>
      <c r="J727" s="36">
        <v>20</v>
      </c>
      <c r="K727" s="36">
        <v>0.8</v>
      </c>
      <c r="L727" s="36">
        <v>0.01</v>
      </c>
      <c r="M727" s="36">
        <v>0</v>
      </c>
      <c r="N727" s="36">
        <v>0</v>
      </c>
      <c r="O727" s="36">
        <v>0.2</v>
      </c>
    </row>
    <row r="728" spans="1:15" ht="23.25" x14ac:dyDescent="0.25">
      <c r="A728" s="34"/>
      <c r="B728" s="35" t="s">
        <v>104</v>
      </c>
      <c r="C728" s="34">
        <v>30</v>
      </c>
      <c r="D728" s="34">
        <v>1.8</v>
      </c>
      <c r="E728" s="34">
        <v>1.4</v>
      </c>
      <c r="F728" s="34">
        <v>22.5</v>
      </c>
      <c r="G728" s="34">
        <v>109</v>
      </c>
      <c r="H728" s="36">
        <v>3.3</v>
      </c>
      <c r="I728" s="36">
        <v>2.7</v>
      </c>
      <c r="J728" s="36">
        <v>15</v>
      </c>
      <c r="K728" s="36">
        <v>0.24</v>
      </c>
      <c r="L728" s="36">
        <v>2.4E-2</v>
      </c>
      <c r="M728" s="36">
        <v>0</v>
      </c>
      <c r="N728" s="36">
        <v>0</v>
      </c>
      <c r="O728" s="36">
        <v>0.72</v>
      </c>
    </row>
    <row r="729" spans="1:15" x14ac:dyDescent="0.25">
      <c r="A729" s="55"/>
      <c r="B729" s="41"/>
      <c r="C729" s="49" t="s">
        <v>36</v>
      </c>
      <c r="D729" s="49">
        <f>D727+D728</f>
        <v>2.4</v>
      </c>
      <c r="E729" s="49">
        <f t="shared" ref="E729:O729" si="340">E727+E728</f>
        <v>1.5999999999999999</v>
      </c>
      <c r="F729" s="49">
        <f t="shared" si="340"/>
        <v>51.8</v>
      </c>
      <c r="G729" s="49">
        <f t="shared" si="340"/>
        <v>233</v>
      </c>
      <c r="H729" s="49">
        <f t="shared" si="340"/>
        <v>23.3</v>
      </c>
      <c r="I729" s="49">
        <f t="shared" si="340"/>
        <v>28.7</v>
      </c>
      <c r="J729" s="49">
        <f t="shared" si="340"/>
        <v>35</v>
      </c>
      <c r="K729" s="49">
        <f t="shared" si="340"/>
        <v>1.04</v>
      </c>
      <c r="L729" s="49">
        <f t="shared" si="340"/>
        <v>3.4000000000000002E-2</v>
      </c>
      <c r="M729" s="49">
        <f t="shared" si="340"/>
        <v>0</v>
      </c>
      <c r="N729" s="49">
        <f t="shared" si="340"/>
        <v>0</v>
      </c>
      <c r="O729" s="49">
        <f t="shared" si="340"/>
        <v>0.91999999999999993</v>
      </c>
    </row>
    <row r="730" spans="1:15" x14ac:dyDescent="0.25">
      <c r="A730" s="62" t="s">
        <v>37</v>
      </c>
      <c r="B730" s="62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</row>
    <row r="731" spans="1:15" x14ac:dyDescent="0.25">
      <c r="A731" s="16"/>
      <c r="B731" s="17" t="s">
        <v>123</v>
      </c>
      <c r="C731" s="16">
        <v>50</v>
      </c>
      <c r="D731" s="16">
        <v>0.9</v>
      </c>
      <c r="E731" s="16">
        <v>0.1</v>
      </c>
      <c r="F731" s="16">
        <v>3.1</v>
      </c>
      <c r="G731" s="16">
        <v>19</v>
      </c>
      <c r="H731" s="18">
        <v>18</v>
      </c>
      <c r="I731" s="18">
        <v>17</v>
      </c>
      <c r="J731" s="18">
        <v>34</v>
      </c>
      <c r="K731" s="18">
        <v>0.7</v>
      </c>
      <c r="L731" s="18">
        <v>0.04</v>
      </c>
      <c r="M731" s="18">
        <v>17</v>
      </c>
      <c r="N731" s="18">
        <v>0.43</v>
      </c>
      <c r="O731" s="18">
        <v>0</v>
      </c>
    </row>
    <row r="732" spans="1:15" ht="34.5" x14ac:dyDescent="0.25">
      <c r="A732" s="16">
        <v>76</v>
      </c>
      <c r="B732" s="17" t="s">
        <v>124</v>
      </c>
      <c r="C732" s="16" t="s">
        <v>111</v>
      </c>
      <c r="D732" s="16">
        <v>6.3</v>
      </c>
      <c r="E732" s="16">
        <v>13.2</v>
      </c>
      <c r="F732" s="16">
        <v>20</v>
      </c>
      <c r="G732" s="19">
        <v>224.6</v>
      </c>
      <c r="H732" s="18">
        <v>51.7</v>
      </c>
      <c r="I732" s="18">
        <v>38.5</v>
      </c>
      <c r="J732" s="18">
        <v>102.6</v>
      </c>
      <c r="K732" s="18">
        <v>1.9</v>
      </c>
      <c r="L732" s="18">
        <v>0.2</v>
      </c>
      <c r="M732" s="18">
        <v>12</v>
      </c>
      <c r="N732" s="18">
        <v>0.2</v>
      </c>
      <c r="O732" s="18">
        <v>0.4</v>
      </c>
    </row>
    <row r="733" spans="1:15" ht="22.5" x14ac:dyDescent="0.25">
      <c r="A733" s="16" t="s">
        <v>39</v>
      </c>
      <c r="B733" s="32" t="s">
        <v>40</v>
      </c>
      <c r="C733" s="16" t="s">
        <v>41</v>
      </c>
      <c r="D733" s="16">
        <v>13.1</v>
      </c>
      <c r="E733" s="16">
        <v>12.6</v>
      </c>
      <c r="F733" s="16">
        <v>14.87</v>
      </c>
      <c r="G733" s="16">
        <v>226</v>
      </c>
      <c r="H733" s="18">
        <v>52</v>
      </c>
      <c r="I733" s="18">
        <v>20</v>
      </c>
      <c r="J733" s="18">
        <v>182</v>
      </c>
      <c r="K733" s="18">
        <v>1.6</v>
      </c>
      <c r="L733" s="18">
        <v>0.1</v>
      </c>
      <c r="M733" s="18">
        <v>0</v>
      </c>
      <c r="N733" s="18">
        <v>0.06</v>
      </c>
      <c r="O733" s="18">
        <v>4.5999999999999996</v>
      </c>
    </row>
    <row r="734" spans="1:15" x14ac:dyDescent="0.25">
      <c r="A734" s="16">
        <v>333</v>
      </c>
      <c r="B734" s="17" t="s">
        <v>59</v>
      </c>
      <c r="C734" s="16">
        <v>200</v>
      </c>
      <c r="D734" s="16">
        <v>3.87</v>
      </c>
      <c r="E734" s="16">
        <v>6.27</v>
      </c>
      <c r="F734" s="16">
        <v>31.33</v>
      </c>
      <c r="G734" s="16">
        <v>197.33</v>
      </c>
      <c r="H734" s="18">
        <v>28</v>
      </c>
      <c r="I734" s="18">
        <v>40</v>
      </c>
      <c r="J734" s="18">
        <v>105.33</v>
      </c>
      <c r="K734" s="18">
        <v>1.6</v>
      </c>
      <c r="L734" s="18">
        <v>0.2</v>
      </c>
      <c r="M734" s="18">
        <v>28</v>
      </c>
      <c r="N734" s="18">
        <v>0.05</v>
      </c>
      <c r="O734" s="18">
        <v>0.27</v>
      </c>
    </row>
    <row r="735" spans="1:15" ht="33.75" x14ac:dyDescent="0.25">
      <c r="A735" s="16"/>
      <c r="B735" s="32" t="s">
        <v>42</v>
      </c>
      <c r="C735" s="16">
        <v>50</v>
      </c>
      <c r="D735" s="16">
        <v>6.73</v>
      </c>
      <c r="E735" s="16">
        <v>0.99</v>
      </c>
      <c r="F735" s="16">
        <v>41.58</v>
      </c>
      <c r="G735" s="16">
        <v>211.86</v>
      </c>
      <c r="H735" s="18">
        <v>36.630000000000003</v>
      </c>
      <c r="I735" s="18">
        <v>54.45</v>
      </c>
      <c r="J735" s="18">
        <v>176.22</v>
      </c>
      <c r="K735" s="18">
        <v>2.67</v>
      </c>
      <c r="L735" s="18">
        <v>0.2</v>
      </c>
      <c r="M735" s="18">
        <v>0</v>
      </c>
      <c r="N735" s="18">
        <v>0</v>
      </c>
      <c r="O735" s="18">
        <v>0</v>
      </c>
    </row>
    <row r="736" spans="1:15" x14ac:dyDescent="0.25">
      <c r="A736" s="16"/>
      <c r="B736" s="32" t="s">
        <v>100</v>
      </c>
      <c r="C736" s="16">
        <v>185</v>
      </c>
      <c r="D736" s="16">
        <v>1</v>
      </c>
      <c r="E736" s="16">
        <v>0</v>
      </c>
      <c r="F736" s="16">
        <v>23.4</v>
      </c>
      <c r="G736" s="25">
        <v>94</v>
      </c>
      <c r="H736" s="18">
        <v>40</v>
      </c>
      <c r="I736" s="18">
        <v>22.5</v>
      </c>
      <c r="J736" s="18">
        <v>27.5</v>
      </c>
      <c r="K736" s="18">
        <v>5.5</v>
      </c>
      <c r="L736" s="18">
        <v>2.5000000000000001E-2</v>
      </c>
      <c r="M736" s="18">
        <v>28.75</v>
      </c>
      <c r="N736" s="18">
        <v>7.4999999999999997E-2</v>
      </c>
      <c r="O736" s="18">
        <v>0</v>
      </c>
    </row>
    <row r="737" spans="1:15" x14ac:dyDescent="0.25">
      <c r="A737" s="16">
        <v>394</v>
      </c>
      <c r="B737" s="17" t="s">
        <v>150</v>
      </c>
      <c r="C737" s="16">
        <v>180</v>
      </c>
      <c r="D737" s="16">
        <v>0.3</v>
      </c>
      <c r="E737" s="16">
        <v>0.1</v>
      </c>
      <c r="F737" s="16">
        <v>28.2</v>
      </c>
      <c r="G737" s="19">
        <v>117</v>
      </c>
      <c r="H737" s="18">
        <v>16</v>
      </c>
      <c r="I737" s="18">
        <v>10</v>
      </c>
      <c r="J737" s="18">
        <v>12</v>
      </c>
      <c r="K737" s="18">
        <v>0.3</v>
      </c>
      <c r="L737" s="18">
        <v>0.01</v>
      </c>
      <c r="M737" s="18">
        <v>2</v>
      </c>
      <c r="N737" s="18">
        <v>0</v>
      </c>
      <c r="O737" s="18">
        <v>0.1</v>
      </c>
    </row>
    <row r="738" spans="1:15" x14ac:dyDescent="0.25">
      <c r="A738" s="16"/>
      <c r="B738" s="17" t="s">
        <v>35</v>
      </c>
      <c r="C738" s="16" t="s">
        <v>36</v>
      </c>
      <c r="D738" s="16">
        <f>SUM(D731:D737)</f>
        <v>32.200000000000003</v>
      </c>
      <c r="E738" s="16">
        <f t="shared" ref="E738:O738" si="341">SUM(E731:E737)</f>
        <v>33.260000000000005</v>
      </c>
      <c r="F738" s="16">
        <f t="shared" si="341"/>
        <v>162.47999999999999</v>
      </c>
      <c r="G738" s="16">
        <f t="shared" si="341"/>
        <v>1089.79</v>
      </c>
      <c r="H738" s="16">
        <f t="shared" si="341"/>
        <v>242.32999999999998</v>
      </c>
      <c r="I738" s="16">
        <f t="shared" si="341"/>
        <v>202.45</v>
      </c>
      <c r="J738" s="16">
        <f t="shared" si="341"/>
        <v>639.65</v>
      </c>
      <c r="K738" s="16">
        <f t="shared" si="341"/>
        <v>14.27</v>
      </c>
      <c r="L738" s="16">
        <f t="shared" si="341"/>
        <v>0.77500000000000002</v>
      </c>
      <c r="M738" s="16">
        <f t="shared" si="341"/>
        <v>87.75</v>
      </c>
      <c r="N738" s="16">
        <f t="shared" si="341"/>
        <v>0.81499999999999995</v>
      </c>
      <c r="O738" s="16">
        <f t="shared" si="341"/>
        <v>5.3699999999999992</v>
      </c>
    </row>
    <row r="739" spans="1:15" x14ac:dyDescent="0.25">
      <c r="A739" s="62" t="s">
        <v>45</v>
      </c>
      <c r="B739" s="62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</row>
    <row r="740" spans="1:15" x14ac:dyDescent="0.25">
      <c r="A740" s="48"/>
      <c r="B740" s="39" t="s">
        <v>110</v>
      </c>
      <c r="C740" s="38">
        <v>100</v>
      </c>
      <c r="D740" s="16">
        <v>3.6</v>
      </c>
      <c r="E740" s="16">
        <v>3</v>
      </c>
      <c r="F740" s="16">
        <v>27.2</v>
      </c>
      <c r="G740" s="16">
        <v>152</v>
      </c>
      <c r="H740" s="16">
        <v>9</v>
      </c>
      <c r="I740" s="16">
        <v>5.5</v>
      </c>
      <c r="J740" s="16">
        <v>32</v>
      </c>
      <c r="K740" s="16">
        <v>0.4</v>
      </c>
      <c r="L740" s="16">
        <v>7.0000000000000007E-2</v>
      </c>
      <c r="M740" s="16">
        <v>0</v>
      </c>
      <c r="N740" s="16">
        <v>0.02</v>
      </c>
      <c r="O740" s="16">
        <v>0.5</v>
      </c>
    </row>
    <row r="741" spans="1:15" ht="34.5" x14ac:dyDescent="0.25">
      <c r="A741" s="16"/>
      <c r="B741" s="17" t="s">
        <v>46</v>
      </c>
      <c r="C741" s="16">
        <v>200</v>
      </c>
      <c r="D741" s="16">
        <v>5.6</v>
      </c>
      <c r="E741" s="16">
        <v>6.4</v>
      </c>
      <c r="F741" s="16">
        <v>9.4</v>
      </c>
      <c r="G741" s="16">
        <v>118</v>
      </c>
      <c r="H741" s="16">
        <v>240</v>
      </c>
      <c r="I741" s="16">
        <v>30</v>
      </c>
      <c r="J741" s="16">
        <v>2.8</v>
      </c>
      <c r="K741" s="16">
        <v>3</v>
      </c>
      <c r="L741" s="16">
        <v>0.24</v>
      </c>
      <c r="M741" s="16">
        <v>12</v>
      </c>
      <c r="N741" s="16">
        <v>144</v>
      </c>
      <c r="O741" s="16">
        <v>1.6</v>
      </c>
    </row>
    <row r="742" spans="1:15" x14ac:dyDescent="0.25">
      <c r="A742" s="16"/>
      <c r="B742" s="17"/>
      <c r="C742" s="16" t="s">
        <v>36</v>
      </c>
      <c r="D742" s="16">
        <f>SUM(D740:D741)</f>
        <v>9.1999999999999993</v>
      </c>
      <c r="E742" s="16">
        <f t="shared" ref="E742:O742" si="342">SUM(E740:E741)</f>
        <v>9.4</v>
      </c>
      <c r="F742" s="16">
        <f t="shared" si="342"/>
        <v>36.6</v>
      </c>
      <c r="G742" s="16">
        <f t="shared" si="342"/>
        <v>270</v>
      </c>
      <c r="H742" s="16">
        <f t="shared" si="342"/>
        <v>249</v>
      </c>
      <c r="I742" s="16">
        <f t="shared" si="342"/>
        <v>35.5</v>
      </c>
      <c r="J742" s="16">
        <f t="shared" si="342"/>
        <v>34.799999999999997</v>
      </c>
      <c r="K742" s="16">
        <f t="shared" si="342"/>
        <v>3.4</v>
      </c>
      <c r="L742" s="16">
        <f t="shared" si="342"/>
        <v>0.31</v>
      </c>
      <c r="M742" s="16">
        <f t="shared" si="342"/>
        <v>12</v>
      </c>
      <c r="N742" s="16">
        <f t="shared" si="342"/>
        <v>144.02000000000001</v>
      </c>
      <c r="O742" s="16">
        <f t="shared" si="342"/>
        <v>2.1</v>
      </c>
    </row>
    <row r="743" spans="1:15" x14ac:dyDescent="0.25">
      <c r="A743" s="62" t="s">
        <v>47</v>
      </c>
      <c r="B743" s="62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</row>
    <row r="744" spans="1:15" x14ac:dyDescent="0.25">
      <c r="A744" s="16"/>
      <c r="B744" s="32" t="s">
        <v>57</v>
      </c>
      <c r="C744" s="16">
        <v>50</v>
      </c>
      <c r="D744" s="16">
        <v>0.8</v>
      </c>
      <c r="E744" s="16">
        <v>0</v>
      </c>
      <c r="F744" s="16">
        <v>2.5</v>
      </c>
      <c r="G744" s="19">
        <v>14</v>
      </c>
      <c r="H744" s="18">
        <v>23</v>
      </c>
      <c r="I744" s="18">
        <v>14</v>
      </c>
      <c r="J744" s="18">
        <v>42</v>
      </c>
      <c r="K744" s="18">
        <v>0.6</v>
      </c>
      <c r="L744" s="18">
        <v>0.03</v>
      </c>
      <c r="M744" s="18">
        <v>10</v>
      </c>
      <c r="N744" s="18">
        <v>0.06</v>
      </c>
      <c r="O744" s="18">
        <v>0</v>
      </c>
    </row>
    <row r="745" spans="1:15" x14ac:dyDescent="0.25">
      <c r="A745" s="44" t="s">
        <v>92</v>
      </c>
      <c r="B745" s="45" t="s">
        <v>89</v>
      </c>
      <c r="C745" s="44" t="s">
        <v>41</v>
      </c>
      <c r="D745" s="44">
        <v>8.9</v>
      </c>
      <c r="E745" s="44">
        <v>10.4</v>
      </c>
      <c r="F745" s="44">
        <v>6.6</v>
      </c>
      <c r="G745" s="44">
        <v>156</v>
      </c>
      <c r="H745" s="44">
        <v>8</v>
      </c>
      <c r="I745" s="44">
        <v>10</v>
      </c>
      <c r="J745" s="44">
        <v>77</v>
      </c>
      <c r="K745" s="44">
        <v>1</v>
      </c>
      <c r="L745" s="44">
        <v>0.04</v>
      </c>
      <c r="M745" s="44">
        <v>1</v>
      </c>
      <c r="N745" s="44">
        <v>0</v>
      </c>
      <c r="O745" s="44">
        <v>3</v>
      </c>
    </row>
    <row r="746" spans="1:15" ht="23.25" x14ac:dyDescent="0.25">
      <c r="A746" s="44">
        <v>331</v>
      </c>
      <c r="B746" s="46" t="s">
        <v>84</v>
      </c>
      <c r="C746" s="44">
        <v>150</v>
      </c>
      <c r="D746" s="44">
        <v>5.5</v>
      </c>
      <c r="E746" s="44">
        <v>4.8</v>
      </c>
      <c r="F746" s="44">
        <v>31.3</v>
      </c>
      <c r="G746" s="44">
        <v>191</v>
      </c>
      <c r="H746" s="44">
        <v>11</v>
      </c>
      <c r="I746" s="44">
        <v>7</v>
      </c>
      <c r="J746" s="44">
        <v>36</v>
      </c>
      <c r="K746" s="44">
        <v>0.8</v>
      </c>
      <c r="L746" s="44">
        <v>0.06</v>
      </c>
      <c r="M746" s="44">
        <v>0</v>
      </c>
      <c r="N746" s="44">
        <v>0.03</v>
      </c>
      <c r="O746" s="44">
        <v>0.8</v>
      </c>
    </row>
    <row r="747" spans="1:15" ht="34.5" x14ac:dyDescent="0.25">
      <c r="A747" s="16"/>
      <c r="B747" s="17" t="s">
        <v>42</v>
      </c>
      <c r="C747" s="16">
        <v>30</v>
      </c>
      <c r="D747" s="16">
        <v>6.73</v>
      </c>
      <c r="E747" s="16">
        <v>0.99</v>
      </c>
      <c r="F747" s="16">
        <v>41.58</v>
      </c>
      <c r="G747" s="16">
        <v>211.86</v>
      </c>
      <c r="H747" s="18">
        <v>36.630000000000003</v>
      </c>
      <c r="I747" s="18">
        <v>54.45</v>
      </c>
      <c r="J747" s="18">
        <v>176.22</v>
      </c>
      <c r="K747" s="18">
        <v>2.67</v>
      </c>
      <c r="L747" s="18">
        <v>0.2</v>
      </c>
      <c r="M747" s="18">
        <v>0</v>
      </c>
      <c r="N747" s="18">
        <v>0</v>
      </c>
      <c r="O747" s="18">
        <v>0</v>
      </c>
    </row>
    <row r="748" spans="1:15" x14ac:dyDescent="0.25">
      <c r="A748" s="16">
        <v>430</v>
      </c>
      <c r="B748" s="16" t="s">
        <v>49</v>
      </c>
      <c r="C748" s="16">
        <v>180</v>
      </c>
      <c r="D748" s="16">
        <v>0.2</v>
      </c>
      <c r="E748" s="20">
        <v>0</v>
      </c>
      <c r="F748" s="20">
        <v>15</v>
      </c>
      <c r="G748" s="37">
        <v>60</v>
      </c>
      <c r="H748" s="16">
        <v>5</v>
      </c>
      <c r="I748" s="16">
        <v>4</v>
      </c>
      <c r="J748" s="16">
        <v>8</v>
      </c>
      <c r="K748" s="16">
        <v>1</v>
      </c>
      <c r="L748" s="16">
        <v>0</v>
      </c>
      <c r="M748" s="16">
        <v>0</v>
      </c>
      <c r="N748" s="16">
        <v>0</v>
      </c>
      <c r="O748" s="16">
        <v>0</v>
      </c>
    </row>
    <row r="749" spans="1:15" x14ac:dyDescent="0.25">
      <c r="A749" s="16"/>
      <c r="B749" s="17" t="s">
        <v>35</v>
      </c>
      <c r="C749" s="16" t="s">
        <v>36</v>
      </c>
      <c r="D749" s="16">
        <f t="shared" ref="D749" si="343">SUM(D744:D748)</f>
        <v>22.13</v>
      </c>
      <c r="E749" s="16">
        <f t="shared" ref="E749" si="344">SUM(E744:E748)</f>
        <v>16.189999999999998</v>
      </c>
      <c r="F749" s="16">
        <f t="shared" ref="F749" si="345">SUM(F744:F748)</f>
        <v>96.97999999999999</v>
      </c>
      <c r="G749" s="16">
        <f t="shared" ref="G749" si="346">SUM(G744:G748)</f>
        <v>632.86</v>
      </c>
      <c r="H749" s="16">
        <f t="shared" ref="H749" si="347">SUM(H744:H748)</f>
        <v>83.63</v>
      </c>
      <c r="I749" s="16">
        <f t="shared" ref="I749" si="348">SUM(I744:I748)</f>
        <v>89.45</v>
      </c>
      <c r="J749" s="16">
        <f t="shared" ref="J749" si="349">SUM(J744:J748)</f>
        <v>339.22</v>
      </c>
      <c r="K749" s="16">
        <f t="shared" ref="K749" si="350">SUM(K744:K748)</f>
        <v>6.07</v>
      </c>
      <c r="L749" s="16">
        <f t="shared" ref="L749" si="351">SUM(L744:L748)</f>
        <v>0.33</v>
      </c>
      <c r="M749" s="16">
        <f t="shared" ref="M749" si="352">SUM(M744:M748)</f>
        <v>11</v>
      </c>
      <c r="N749" s="16">
        <f t="shared" ref="N749" si="353">SUM(N744:N748)</f>
        <v>0.09</v>
      </c>
      <c r="O749" s="16">
        <f t="shared" ref="O749" si="354">SUM(O744:O748)</f>
        <v>3.8</v>
      </c>
    </row>
    <row r="750" spans="1:15" x14ac:dyDescent="0.25">
      <c r="A750" s="62" t="s">
        <v>50</v>
      </c>
      <c r="B750" s="62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</row>
    <row r="751" spans="1:15" ht="22.5" x14ac:dyDescent="0.25">
      <c r="A751" s="19"/>
      <c r="B751" s="43" t="s">
        <v>51</v>
      </c>
      <c r="C751" s="40">
        <v>200</v>
      </c>
      <c r="D751" s="16">
        <v>5.8</v>
      </c>
      <c r="E751" s="16">
        <v>5</v>
      </c>
      <c r="F751" s="16">
        <v>8</v>
      </c>
      <c r="G751" s="19">
        <v>106</v>
      </c>
      <c r="H751" s="16">
        <v>240</v>
      </c>
      <c r="I751" s="18">
        <v>28</v>
      </c>
      <c r="J751" s="18">
        <v>180</v>
      </c>
      <c r="K751" s="18">
        <v>0.2</v>
      </c>
      <c r="L751" s="18">
        <v>0.08</v>
      </c>
      <c r="M751" s="18">
        <v>1.4</v>
      </c>
      <c r="N751" s="18">
        <v>0.04</v>
      </c>
      <c r="O751" s="18">
        <v>0</v>
      </c>
    </row>
    <row r="752" spans="1:15" x14ac:dyDescent="0.25">
      <c r="A752" s="16"/>
      <c r="B752" s="17"/>
      <c r="C752" s="16" t="s">
        <v>36</v>
      </c>
      <c r="D752" s="16">
        <f t="shared" ref="D752" si="355">SUM(D751:D751)</f>
        <v>5.8</v>
      </c>
      <c r="E752" s="16">
        <f t="shared" ref="E752" si="356">SUM(E751:E751)</f>
        <v>5</v>
      </c>
      <c r="F752" s="16">
        <f t="shared" ref="F752" si="357">SUM(F751:F751)</f>
        <v>8</v>
      </c>
      <c r="G752" s="16">
        <f t="shared" ref="G752" si="358">SUM(G751:G751)</f>
        <v>106</v>
      </c>
      <c r="H752" s="16">
        <f t="shared" ref="H752" si="359">SUM(H751:H751)</f>
        <v>240</v>
      </c>
      <c r="I752" s="16">
        <f t="shared" ref="I752" si="360">SUM(I751:I751)</f>
        <v>28</v>
      </c>
      <c r="J752" s="16">
        <f t="shared" ref="J752" si="361">SUM(J751:J751)</f>
        <v>180</v>
      </c>
      <c r="K752" s="16">
        <f t="shared" ref="K752" si="362">SUM(K751:K751)</f>
        <v>0.2</v>
      </c>
      <c r="L752" s="16">
        <f t="shared" ref="L752" si="363">SUM(L751:L751)</f>
        <v>0.08</v>
      </c>
      <c r="M752" s="16">
        <f t="shared" ref="M752" si="364">SUM(M751:M751)</f>
        <v>1.4</v>
      </c>
      <c r="N752" s="16">
        <f t="shared" ref="N752" si="365">SUM(N751:N751)</f>
        <v>0.04</v>
      </c>
      <c r="O752" s="16">
        <f t="shared" ref="O752" si="366">SUM(O751:O751)</f>
        <v>0</v>
      </c>
    </row>
    <row r="753" spans="1:15" x14ac:dyDescent="0.25">
      <c r="A753" s="16"/>
      <c r="B753" s="28" t="s">
        <v>140</v>
      </c>
      <c r="C753" s="16"/>
      <c r="D753" s="16">
        <f t="shared" ref="D753" si="367">D752+D749+D742+D738+D725+D729</f>
        <v>86.73</v>
      </c>
      <c r="E753" s="16">
        <f t="shared" ref="E753" si="368">E752+E749+E742+E738+E725+E729</f>
        <v>90.35</v>
      </c>
      <c r="F753" s="16">
        <f t="shared" ref="F753" si="369">F752+F749+F742+F738+F725+F729</f>
        <v>397.55999999999995</v>
      </c>
      <c r="G753" s="16">
        <f t="shared" ref="G753" si="370">G752+G749+G742+G738+G725+G729</f>
        <v>2780.65</v>
      </c>
      <c r="H753" s="16">
        <f t="shared" ref="H753" si="371">H752+H749+H742+H738+H725+H729</f>
        <v>1117.26</v>
      </c>
      <c r="I753" s="16">
        <f t="shared" ref="I753" si="372">I752+I749+I742+I738+I725+I729</f>
        <v>441.09999999999997</v>
      </c>
      <c r="J753" s="16">
        <f t="shared" ref="J753" si="373">J752+J749+J742+J738+J725+J729</f>
        <v>1546.67</v>
      </c>
      <c r="K753" s="16">
        <f t="shared" ref="K753" si="374">K752+K749+K742+K738+K725+K729</f>
        <v>29.279999999999998</v>
      </c>
      <c r="L753" s="16">
        <f t="shared" ref="L753" si="375">L752+L749+L742+L738+L725+L729</f>
        <v>1.679</v>
      </c>
      <c r="M753" s="16">
        <f t="shared" ref="M753" si="376">M752+M749+M742+M738+M725+M729</f>
        <v>113.15</v>
      </c>
      <c r="N753" s="16">
        <f t="shared" ref="N753" si="377">N752+N749+N742+N738+N725+N729</f>
        <v>145.215</v>
      </c>
      <c r="O753" s="16">
        <f t="shared" ref="O753" si="378">O752+O749+O742+O738+O725+O729</f>
        <v>12.99</v>
      </c>
    </row>
    <row r="755" spans="1:15" x14ac:dyDescent="0.25">
      <c r="A755" s="75" t="s">
        <v>141</v>
      </c>
      <c r="B755" s="75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</row>
    <row r="756" spans="1:15" x14ac:dyDescent="0.25">
      <c r="A756" s="76"/>
      <c r="B756" s="76"/>
      <c r="C756" s="76"/>
      <c r="D756" s="76"/>
      <c r="E756" s="76"/>
      <c r="F756" s="76"/>
      <c r="G756" s="76"/>
      <c r="H756" s="1"/>
      <c r="I756" s="1"/>
      <c r="J756" s="1"/>
      <c r="K756" s="1"/>
      <c r="L756" s="1"/>
      <c r="M756" s="1"/>
      <c r="N756" s="1"/>
      <c r="O756" s="1"/>
    </row>
    <row r="757" spans="1:15" x14ac:dyDescent="0.25">
      <c r="A757" s="79" t="s">
        <v>13</v>
      </c>
      <c r="B757" s="78" t="s">
        <v>14</v>
      </c>
      <c r="C757" s="78" t="s">
        <v>15</v>
      </c>
      <c r="D757" s="78" t="s">
        <v>16</v>
      </c>
      <c r="E757" s="78"/>
      <c r="F757" s="78"/>
      <c r="G757" s="79" t="s">
        <v>17</v>
      </c>
      <c r="H757" s="78" t="s">
        <v>18</v>
      </c>
      <c r="I757" s="78"/>
      <c r="J757" s="78"/>
      <c r="K757" s="78"/>
      <c r="L757" s="78" t="s">
        <v>19</v>
      </c>
      <c r="M757" s="78"/>
      <c r="N757" s="78"/>
      <c r="O757" s="78"/>
    </row>
    <row r="758" spans="1:15" x14ac:dyDescent="0.25">
      <c r="A758" s="79"/>
      <c r="B758" s="78"/>
      <c r="C758" s="78"/>
      <c r="D758" s="57" t="s">
        <v>20</v>
      </c>
      <c r="E758" s="57" t="s">
        <v>21</v>
      </c>
      <c r="F758" s="57" t="s">
        <v>22</v>
      </c>
      <c r="G758" s="79"/>
      <c r="H758" s="15" t="s">
        <v>23</v>
      </c>
      <c r="I758" s="15" t="s">
        <v>24</v>
      </c>
      <c r="J758" s="15" t="s">
        <v>25</v>
      </c>
      <c r="K758" s="15" t="s">
        <v>26</v>
      </c>
      <c r="L758" s="15" t="s">
        <v>27</v>
      </c>
      <c r="M758" s="15" t="s">
        <v>28</v>
      </c>
      <c r="N758" s="15" t="s">
        <v>29</v>
      </c>
      <c r="O758" s="15" t="s">
        <v>30</v>
      </c>
    </row>
    <row r="759" spans="1:15" x14ac:dyDescent="0.25">
      <c r="A759" s="62" t="s">
        <v>31</v>
      </c>
      <c r="B759" s="62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</row>
    <row r="760" spans="1:15" ht="23.25" x14ac:dyDescent="0.25">
      <c r="A760" s="16">
        <v>224</v>
      </c>
      <c r="B760" s="17" t="s">
        <v>62</v>
      </c>
      <c r="C760" s="16" t="s">
        <v>102</v>
      </c>
      <c r="D760" s="16">
        <v>24.5</v>
      </c>
      <c r="E760" s="16">
        <v>22.67</v>
      </c>
      <c r="F760" s="16">
        <v>40.33</v>
      </c>
      <c r="G760" s="16">
        <v>486.93</v>
      </c>
      <c r="H760" s="18">
        <v>337.33</v>
      </c>
      <c r="I760" s="18">
        <v>52.8</v>
      </c>
      <c r="J760" s="18">
        <v>469.33</v>
      </c>
      <c r="K760" s="18">
        <v>1.76</v>
      </c>
      <c r="L760" s="18">
        <v>0.12</v>
      </c>
      <c r="M760" s="18">
        <v>0</v>
      </c>
      <c r="N760" s="18">
        <v>0</v>
      </c>
      <c r="O760" s="18">
        <v>1.17</v>
      </c>
    </row>
    <row r="761" spans="1:15" x14ac:dyDescent="0.25">
      <c r="A761" s="44">
        <v>213</v>
      </c>
      <c r="B761" s="46" t="s">
        <v>54</v>
      </c>
      <c r="C761" s="44">
        <v>1</v>
      </c>
      <c r="D761" s="44">
        <v>5.0999999999999996</v>
      </c>
      <c r="E761" s="44">
        <v>4.5999999999999996</v>
      </c>
      <c r="F761" s="44">
        <v>0.3</v>
      </c>
      <c r="G761" s="47">
        <v>63</v>
      </c>
      <c r="H761" s="44">
        <v>22</v>
      </c>
      <c r="I761" s="44">
        <v>5</v>
      </c>
      <c r="J761" s="44">
        <v>77</v>
      </c>
      <c r="K761" s="44">
        <v>1</v>
      </c>
      <c r="L761" s="44">
        <v>0.03</v>
      </c>
      <c r="M761" s="44">
        <v>0</v>
      </c>
      <c r="N761" s="44">
        <v>0.1</v>
      </c>
      <c r="O761" s="44">
        <v>0.2</v>
      </c>
    </row>
    <row r="762" spans="1:15" x14ac:dyDescent="0.25">
      <c r="A762" s="16">
        <v>13</v>
      </c>
      <c r="B762" s="17" t="s">
        <v>33</v>
      </c>
      <c r="C762" s="16">
        <v>10</v>
      </c>
      <c r="D762" s="16">
        <v>0.1</v>
      </c>
      <c r="E762" s="16">
        <v>8.3000000000000007</v>
      </c>
      <c r="F762" s="16">
        <v>0.1</v>
      </c>
      <c r="G762" s="19">
        <v>75</v>
      </c>
      <c r="H762" s="18">
        <v>1</v>
      </c>
      <c r="I762" s="18">
        <v>0</v>
      </c>
      <c r="J762" s="18">
        <v>2</v>
      </c>
      <c r="K762" s="18">
        <v>0</v>
      </c>
      <c r="L762" s="18">
        <v>0</v>
      </c>
      <c r="M762" s="18">
        <v>0</v>
      </c>
      <c r="N762" s="18">
        <v>7.0000000000000007E-2</v>
      </c>
      <c r="O762" s="18">
        <v>0.1</v>
      </c>
    </row>
    <row r="763" spans="1:15" x14ac:dyDescent="0.25">
      <c r="A763" s="16">
        <v>5</v>
      </c>
      <c r="B763" s="17" t="s">
        <v>147</v>
      </c>
      <c r="C763" s="16" t="s">
        <v>97</v>
      </c>
      <c r="D763" s="16">
        <v>4.9000000000000004</v>
      </c>
      <c r="E763" s="20">
        <v>7.4</v>
      </c>
      <c r="F763" s="20">
        <v>7.4</v>
      </c>
      <c r="G763" s="21">
        <v>116</v>
      </c>
      <c r="H763" s="22">
        <v>8</v>
      </c>
      <c r="I763" s="22">
        <v>7</v>
      </c>
      <c r="J763" s="22">
        <v>46</v>
      </c>
      <c r="K763" s="22">
        <v>0.7</v>
      </c>
      <c r="L763" s="22">
        <v>0.04</v>
      </c>
      <c r="M763" s="22">
        <v>0</v>
      </c>
      <c r="N763" s="22">
        <v>0</v>
      </c>
      <c r="O763" s="22">
        <v>0.4</v>
      </c>
    </row>
    <row r="764" spans="1:15" ht="34.5" x14ac:dyDescent="0.25">
      <c r="A764" s="16"/>
      <c r="B764" s="17" t="s">
        <v>34</v>
      </c>
      <c r="C764" s="16">
        <v>25</v>
      </c>
      <c r="D764" s="16">
        <v>4.95</v>
      </c>
      <c r="E764" s="16">
        <v>1.5</v>
      </c>
      <c r="F764" s="16">
        <v>35.549999999999997</v>
      </c>
      <c r="G764" s="16">
        <v>180.87</v>
      </c>
      <c r="H764" s="18">
        <v>18.75</v>
      </c>
      <c r="I764" s="18">
        <v>19.8</v>
      </c>
      <c r="J764" s="18">
        <v>49.2</v>
      </c>
      <c r="K764" s="18">
        <v>1.1299999999999999</v>
      </c>
      <c r="L764" s="18">
        <v>0.11</v>
      </c>
      <c r="M764" s="18">
        <v>0</v>
      </c>
      <c r="N764" s="18">
        <v>0</v>
      </c>
      <c r="O764" s="18">
        <v>1.7</v>
      </c>
    </row>
    <row r="765" spans="1:15" x14ac:dyDescent="0.25">
      <c r="A765" s="16">
        <v>430</v>
      </c>
      <c r="B765" s="16" t="s">
        <v>49</v>
      </c>
      <c r="C765" s="16">
        <v>180</v>
      </c>
      <c r="D765" s="16">
        <v>0.2</v>
      </c>
      <c r="E765" s="20">
        <v>0</v>
      </c>
      <c r="F765" s="20">
        <v>15</v>
      </c>
      <c r="G765" s="37">
        <v>60</v>
      </c>
      <c r="H765" s="16">
        <v>5</v>
      </c>
      <c r="I765" s="16">
        <v>4</v>
      </c>
      <c r="J765" s="16">
        <v>8</v>
      </c>
      <c r="K765" s="16">
        <v>1</v>
      </c>
      <c r="L765" s="16">
        <v>0</v>
      </c>
      <c r="M765" s="16">
        <v>0</v>
      </c>
      <c r="N765" s="16">
        <v>0</v>
      </c>
      <c r="O765" s="16">
        <v>0</v>
      </c>
    </row>
    <row r="766" spans="1:15" x14ac:dyDescent="0.25">
      <c r="A766" s="16"/>
      <c r="B766" s="17" t="s">
        <v>35</v>
      </c>
      <c r="C766" s="16" t="s">
        <v>36</v>
      </c>
      <c r="D766" s="16">
        <f>SUM(D760:D765)</f>
        <v>39.750000000000007</v>
      </c>
      <c r="E766" s="16">
        <f t="shared" ref="E766:O766" si="379">SUM(E760:E765)</f>
        <v>44.470000000000006</v>
      </c>
      <c r="F766" s="16">
        <f t="shared" si="379"/>
        <v>98.679999999999993</v>
      </c>
      <c r="G766" s="16">
        <f t="shared" si="379"/>
        <v>981.80000000000007</v>
      </c>
      <c r="H766" s="16">
        <f t="shared" si="379"/>
        <v>392.08</v>
      </c>
      <c r="I766" s="16">
        <f t="shared" si="379"/>
        <v>88.6</v>
      </c>
      <c r="J766" s="16">
        <f t="shared" si="379"/>
        <v>651.53</v>
      </c>
      <c r="K766" s="16">
        <f t="shared" si="379"/>
        <v>5.59</v>
      </c>
      <c r="L766" s="16">
        <f t="shared" si="379"/>
        <v>0.3</v>
      </c>
      <c r="M766" s="16">
        <f t="shared" si="379"/>
        <v>0</v>
      </c>
      <c r="N766" s="16">
        <f t="shared" si="379"/>
        <v>0.17</v>
      </c>
      <c r="O766" s="16">
        <f t="shared" si="379"/>
        <v>3.5700000000000003</v>
      </c>
    </row>
    <row r="767" spans="1:15" x14ac:dyDescent="0.25">
      <c r="A767" s="62" t="s">
        <v>96</v>
      </c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</row>
    <row r="768" spans="1:15" x14ac:dyDescent="0.25">
      <c r="A768" s="34"/>
      <c r="B768" s="35" t="s">
        <v>43</v>
      </c>
      <c r="C768" s="34">
        <v>200</v>
      </c>
      <c r="D768" s="34">
        <v>0.6</v>
      </c>
      <c r="E768" s="34">
        <v>0.2</v>
      </c>
      <c r="F768" s="34">
        <v>29.3</v>
      </c>
      <c r="G768" s="34">
        <v>124</v>
      </c>
      <c r="H768" s="36">
        <v>20</v>
      </c>
      <c r="I768" s="36">
        <v>26</v>
      </c>
      <c r="J768" s="36">
        <v>20</v>
      </c>
      <c r="K768" s="36">
        <v>0.8</v>
      </c>
      <c r="L768" s="36">
        <v>0.01</v>
      </c>
      <c r="M768" s="36">
        <v>0</v>
      </c>
      <c r="N768" s="36">
        <v>0</v>
      </c>
      <c r="O768" s="36">
        <v>0.2</v>
      </c>
    </row>
    <row r="769" spans="1:15" x14ac:dyDescent="0.25">
      <c r="A769" s="27"/>
      <c r="B769" s="17"/>
      <c r="C769" s="16" t="s">
        <v>36</v>
      </c>
      <c r="D769" s="16">
        <f>D768</f>
        <v>0.6</v>
      </c>
      <c r="E769" s="16">
        <f t="shared" ref="E769:O769" si="380">E768</f>
        <v>0.2</v>
      </c>
      <c r="F769" s="16">
        <f t="shared" si="380"/>
        <v>29.3</v>
      </c>
      <c r="G769" s="16">
        <f t="shared" si="380"/>
        <v>124</v>
      </c>
      <c r="H769" s="16">
        <f t="shared" si="380"/>
        <v>20</v>
      </c>
      <c r="I769" s="16">
        <f t="shared" si="380"/>
        <v>26</v>
      </c>
      <c r="J769" s="16">
        <f t="shared" si="380"/>
        <v>20</v>
      </c>
      <c r="K769" s="16">
        <f t="shared" si="380"/>
        <v>0.8</v>
      </c>
      <c r="L769" s="16">
        <f t="shared" si="380"/>
        <v>0.01</v>
      </c>
      <c r="M769" s="16">
        <f t="shared" si="380"/>
        <v>0</v>
      </c>
      <c r="N769" s="16">
        <f t="shared" si="380"/>
        <v>0</v>
      </c>
      <c r="O769" s="16">
        <f t="shared" si="380"/>
        <v>0.2</v>
      </c>
    </row>
    <row r="770" spans="1:15" x14ac:dyDescent="0.25">
      <c r="A770" s="62" t="s">
        <v>37</v>
      </c>
      <c r="B770" s="62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</row>
    <row r="771" spans="1:15" x14ac:dyDescent="0.25">
      <c r="A771" s="16"/>
      <c r="B771" s="32" t="s">
        <v>38</v>
      </c>
      <c r="C771" s="16">
        <v>60</v>
      </c>
      <c r="D771" s="16">
        <v>0.6</v>
      </c>
      <c r="E771" s="16">
        <v>0.08</v>
      </c>
      <c r="F771" s="16">
        <v>1.7</v>
      </c>
      <c r="G771" s="16">
        <v>11.2</v>
      </c>
      <c r="H771" s="16">
        <v>21.3</v>
      </c>
      <c r="I771" s="16">
        <v>10.4</v>
      </c>
      <c r="J771" s="16">
        <v>29.8</v>
      </c>
      <c r="K771" s="16">
        <v>0.7</v>
      </c>
      <c r="L771" s="16">
        <v>0.02</v>
      </c>
      <c r="M771" s="16">
        <v>8.5</v>
      </c>
      <c r="N771" s="16">
        <v>0.05</v>
      </c>
      <c r="O771" s="16">
        <v>7.0000000000000007E-2</v>
      </c>
    </row>
    <row r="772" spans="1:15" ht="23.25" x14ac:dyDescent="0.25">
      <c r="A772" s="16">
        <v>84</v>
      </c>
      <c r="B772" s="17" t="s">
        <v>71</v>
      </c>
      <c r="C772" s="16" t="s">
        <v>109</v>
      </c>
      <c r="D772" s="16">
        <v>8</v>
      </c>
      <c r="E772" s="16">
        <v>13.7</v>
      </c>
      <c r="F772" s="16">
        <v>17.5</v>
      </c>
      <c r="G772" s="16">
        <v>199.6</v>
      </c>
      <c r="H772" s="18">
        <v>62.4</v>
      </c>
      <c r="I772" s="18">
        <v>39.1</v>
      </c>
      <c r="J772" s="18">
        <v>115.8</v>
      </c>
      <c r="K772" s="18">
        <v>1.8</v>
      </c>
      <c r="L772" s="18">
        <v>0.1</v>
      </c>
      <c r="M772" s="18">
        <v>14.8</v>
      </c>
      <c r="N772" s="18">
        <v>0.3</v>
      </c>
      <c r="O772" s="18">
        <v>0.5</v>
      </c>
    </row>
    <row r="773" spans="1:15" x14ac:dyDescent="0.25">
      <c r="A773" s="16">
        <v>266</v>
      </c>
      <c r="B773" s="32" t="s">
        <v>120</v>
      </c>
      <c r="C773" s="16">
        <v>150</v>
      </c>
      <c r="D773" s="16">
        <v>20.2</v>
      </c>
      <c r="E773" s="16">
        <v>27.4</v>
      </c>
      <c r="F773" s="16">
        <v>38.799999999999997</v>
      </c>
      <c r="G773" s="16">
        <v>483</v>
      </c>
      <c r="H773" s="18">
        <v>28</v>
      </c>
      <c r="I773" s="18">
        <v>57</v>
      </c>
      <c r="J773" s="18">
        <v>245</v>
      </c>
      <c r="K773" s="18">
        <v>3</v>
      </c>
      <c r="L773" s="18">
        <v>0.08</v>
      </c>
      <c r="M773" s="18">
        <v>1</v>
      </c>
      <c r="N773" s="18">
        <v>0.72</v>
      </c>
      <c r="O773" s="18">
        <v>8</v>
      </c>
    </row>
    <row r="774" spans="1:15" ht="34.5" x14ac:dyDescent="0.25">
      <c r="A774" s="16"/>
      <c r="B774" s="17" t="s">
        <v>42</v>
      </c>
      <c r="C774" s="16">
        <v>50</v>
      </c>
      <c r="D774" s="16">
        <v>6.73</v>
      </c>
      <c r="E774" s="16">
        <v>0.99</v>
      </c>
      <c r="F774" s="16">
        <v>41.58</v>
      </c>
      <c r="G774" s="16">
        <v>211.86</v>
      </c>
      <c r="H774" s="18">
        <v>36.630000000000003</v>
      </c>
      <c r="I774" s="18">
        <v>54.45</v>
      </c>
      <c r="J774" s="18">
        <v>176.22</v>
      </c>
      <c r="K774" s="18">
        <v>2.67</v>
      </c>
      <c r="L774" s="18">
        <v>0.2</v>
      </c>
      <c r="M774" s="18">
        <v>0</v>
      </c>
      <c r="N774" s="18">
        <v>0</v>
      </c>
      <c r="O774" s="18">
        <v>0</v>
      </c>
    </row>
    <row r="775" spans="1:15" x14ac:dyDescent="0.25">
      <c r="A775" s="16"/>
      <c r="B775" s="17" t="s">
        <v>44</v>
      </c>
      <c r="C775" s="16">
        <v>185</v>
      </c>
      <c r="D775" s="16">
        <v>2.25</v>
      </c>
      <c r="E775" s="16">
        <v>0.5</v>
      </c>
      <c r="F775" s="16">
        <v>20.25</v>
      </c>
      <c r="G775" s="25">
        <v>90</v>
      </c>
      <c r="H775" s="18">
        <v>85</v>
      </c>
      <c r="I775" s="18">
        <v>32.5</v>
      </c>
      <c r="J775" s="18">
        <v>57.5</v>
      </c>
      <c r="K775" s="18">
        <v>0.75</v>
      </c>
      <c r="L775" s="18">
        <v>0.1</v>
      </c>
      <c r="M775" s="18">
        <v>150</v>
      </c>
      <c r="N775" s="18">
        <v>0.125</v>
      </c>
      <c r="O775" s="18">
        <v>0</v>
      </c>
    </row>
    <row r="776" spans="1:15" x14ac:dyDescent="0.25">
      <c r="A776" s="16">
        <v>401</v>
      </c>
      <c r="B776" s="16" t="s">
        <v>151</v>
      </c>
      <c r="C776" s="16">
        <v>180</v>
      </c>
      <c r="D776" s="16">
        <v>0.5</v>
      </c>
      <c r="E776" s="20">
        <v>0.1</v>
      </c>
      <c r="F776" s="20">
        <v>28.1</v>
      </c>
      <c r="G776" s="37">
        <v>116</v>
      </c>
      <c r="H776" s="16">
        <v>16</v>
      </c>
      <c r="I776" s="16">
        <v>8</v>
      </c>
      <c r="J776" s="16">
        <v>26</v>
      </c>
      <c r="K776" s="16">
        <v>0.6</v>
      </c>
      <c r="L776" s="16">
        <v>0.03</v>
      </c>
      <c r="M776" s="16">
        <v>0</v>
      </c>
      <c r="N776" s="16">
        <v>0</v>
      </c>
      <c r="O776" s="16">
        <v>0.1</v>
      </c>
    </row>
    <row r="777" spans="1:15" x14ac:dyDescent="0.25">
      <c r="A777" s="27"/>
      <c r="B777" s="17" t="s">
        <v>35</v>
      </c>
      <c r="C777" s="16" t="s">
        <v>36</v>
      </c>
      <c r="D777" s="16">
        <f t="shared" ref="D777" si="381">SUM(D771:D776)</f>
        <v>38.28</v>
      </c>
      <c r="E777" s="16">
        <f t="shared" ref="E777" si="382">SUM(E771:E776)</f>
        <v>42.77</v>
      </c>
      <c r="F777" s="16">
        <f t="shared" ref="F777" si="383">SUM(F771:F776)</f>
        <v>147.93</v>
      </c>
      <c r="G777" s="16">
        <f t="shared" ref="G777" si="384">SUM(G771:G776)</f>
        <v>1111.6599999999999</v>
      </c>
      <c r="H777" s="16">
        <f t="shared" ref="H777" si="385">SUM(H771:H776)</f>
        <v>249.33</v>
      </c>
      <c r="I777" s="16">
        <f t="shared" ref="I777" si="386">SUM(I771:I776)</f>
        <v>201.45</v>
      </c>
      <c r="J777" s="16">
        <f t="shared" ref="J777" si="387">SUM(J771:J776)</f>
        <v>650.32000000000005</v>
      </c>
      <c r="K777" s="16">
        <f t="shared" ref="K777" si="388">SUM(K771:K776)</f>
        <v>9.52</v>
      </c>
      <c r="L777" s="16">
        <f t="shared" ref="L777" si="389">SUM(L771:L776)</f>
        <v>0.53</v>
      </c>
      <c r="M777" s="16">
        <f t="shared" ref="M777" si="390">SUM(M771:M776)</f>
        <v>174.3</v>
      </c>
      <c r="N777" s="16">
        <f t="shared" ref="N777" si="391">SUM(N771:N776)</f>
        <v>1.1949999999999998</v>
      </c>
      <c r="O777" s="16">
        <f t="shared" ref="O777" si="392">SUM(O771:O776)</f>
        <v>8.67</v>
      </c>
    </row>
    <row r="778" spans="1:15" x14ac:dyDescent="0.25">
      <c r="A778" s="62" t="s">
        <v>45</v>
      </c>
      <c r="B778" s="62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</row>
    <row r="779" spans="1:15" x14ac:dyDescent="0.25">
      <c r="A779" s="48"/>
      <c r="B779" s="39" t="s">
        <v>110</v>
      </c>
      <c r="C779" s="38">
        <v>100</v>
      </c>
      <c r="D779" s="16">
        <v>3.6</v>
      </c>
      <c r="E779" s="16">
        <v>3</v>
      </c>
      <c r="F779" s="16">
        <v>27.2</v>
      </c>
      <c r="G779" s="16">
        <v>152</v>
      </c>
      <c r="H779" s="16">
        <v>9</v>
      </c>
      <c r="I779" s="16">
        <v>5.5</v>
      </c>
      <c r="J779" s="16">
        <v>32</v>
      </c>
      <c r="K779" s="16">
        <v>0.4</v>
      </c>
      <c r="L779" s="16">
        <v>7.0000000000000007E-2</v>
      </c>
      <c r="M779" s="16">
        <v>0</v>
      </c>
      <c r="N779" s="16">
        <v>0.02</v>
      </c>
      <c r="O779" s="16">
        <v>0.5</v>
      </c>
    </row>
    <row r="780" spans="1:15" ht="34.5" x14ac:dyDescent="0.25">
      <c r="A780" s="16"/>
      <c r="B780" s="17" t="s">
        <v>46</v>
      </c>
      <c r="C780" s="16">
        <v>200</v>
      </c>
      <c r="D780" s="16">
        <v>5.6</v>
      </c>
      <c r="E780" s="16">
        <v>6.4</v>
      </c>
      <c r="F780" s="16">
        <v>9.4</v>
      </c>
      <c r="G780" s="16">
        <v>118</v>
      </c>
      <c r="H780" s="16">
        <v>240</v>
      </c>
      <c r="I780" s="16">
        <v>30</v>
      </c>
      <c r="J780" s="16">
        <v>2.8</v>
      </c>
      <c r="K780" s="16">
        <v>3</v>
      </c>
      <c r="L780" s="16">
        <v>0.24</v>
      </c>
      <c r="M780" s="16">
        <v>12</v>
      </c>
      <c r="N780" s="16">
        <v>144</v>
      </c>
      <c r="O780" s="16">
        <v>1.6</v>
      </c>
    </row>
    <row r="781" spans="1:15" x14ac:dyDescent="0.25">
      <c r="A781" s="27"/>
      <c r="B781" s="17" t="s">
        <v>35</v>
      </c>
      <c r="C781" s="16" t="s">
        <v>36</v>
      </c>
      <c r="D781" s="16">
        <f>SUM(D779:D780)</f>
        <v>9.1999999999999993</v>
      </c>
      <c r="E781" s="16">
        <f t="shared" ref="E781:O781" si="393">SUM(E779:E780)</f>
        <v>9.4</v>
      </c>
      <c r="F781" s="16">
        <f t="shared" si="393"/>
        <v>36.6</v>
      </c>
      <c r="G781" s="16">
        <f t="shared" si="393"/>
        <v>270</v>
      </c>
      <c r="H781" s="16">
        <f t="shared" si="393"/>
        <v>249</v>
      </c>
      <c r="I781" s="16">
        <f t="shared" si="393"/>
        <v>35.5</v>
      </c>
      <c r="J781" s="16">
        <f t="shared" si="393"/>
        <v>34.799999999999997</v>
      </c>
      <c r="K781" s="16">
        <f t="shared" si="393"/>
        <v>3.4</v>
      </c>
      <c r="L781" s="16">
        <f t="shared" si="393"/>
        <v>0.31</v>
      </c>
      <c r="M781" s="16">
        <f t="shared" si="393"/>
        <v>12</v>
      </c>
      <c r="N781" s="16">
        <f t="shared" si="393"/>
        <v>144.02000000000001</v>
      </c>
      <c r="O781" s="16">
        <f t="shared" si="393"/>
        <v>2.1</v>
      </c>
    </row>
    <row r="782" spans="1:15" x14ac:dyDescent="0.25">
      <c r="A782" s="62" t="s">
        <v>47</v>
      </c>
      <c r="B782" s="62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</row>
    <row r="783" spans="1:15" x14ac:dyDescent="0.25">
      <c r="A783" s="16"/>
      <c r="B783" s="17" t="s">
        <v>57</v>
      </c>
      <c r="C783" s="16">
        <v>50</v>
      </c>
      <c r="D783" s="16">
        <v>0.8</v>
      </c>
      <c r="E783" s="16">
        <v>0</v>
      </c>
      <c r="F783" s="16">
        <v>2.5</v>
      </c>
      <c r="G783" s="19">
        <v>14</v>
      </c>
      <c r="H783" s="18">
        <v>23</v>
      </c>
      <c r="I783" s="18">
        <v>14</v>
      </c>
      <c r="J783" s="18">
        <v>42</v>
      </c>
      <c r="K783" s="18">
        <v>0.6</v>
      </c>
      <c r="L783" s="18">
        <v>0.03</v>
      </c>
      <c r="M783" s="18">
        <v>10</v>
      </c>
      <c r="N783" s="18">
        <v>0.06</v>
      </c>
      <c r="O783" s="18">
        <v>0</v>
      </c>
    </row>
    <row r="784" spans="1:15" ht="22.5" x14ac:dyDescent="0.25">
      <c r="A784" s="16" t="s">
        <v>82</v>
      </c>
      <c r="B784" s="32" t="s">
        <v>83</v>
      </c>
      <c r="C784" s="16" t="s">
        <v>41</v>
      </c>
      <c r="D784" s="16">
        <v>18</v>
      </c>
      <c r="E784" s="16">
        <v>16.559999999999999</v>
      </c>
      <c r="F784" s="16">
        <v>4.32</v>
      </c>
      <c r="G784" s="16">
        <v>236.4</v>
      </c>
      <c r="H784" s="18">
        <v>49.2</v>
      </c>
      <c r="I784" s="18">
        <v>25.2</v>
      </c>
      <c r="J784" s="18">
        <v>193.2</v>
      </c>
      <c r="K784" s="18">
        <v>1.2</v>
      </c>
      <c r="L784" s="18">
        <v>0.06</v>
      </c>
      <c r="M784" s="18">
        <v>9.6</v>
      </c>
      <c r="N784" s="18">
        <v>7.1999999999999995E-2</v>
      </c>
      <c r="O784" s="18">
        <v>3.72</v>
      </c>
    </row>
    <row r="785" spans="1:15" x14ac:dyDescent="0.25">
      <c r="A785" s="16">
        <v>323</v>
      </c>
      <c r="B785" s="32" t="s">
        <v>48</v>
      </c>
      <c r="C785" s="16">
        <v>150</v>
      </c>
      <c r="D785" s="16">
        <v>4.32</v>
      </c>
      <c r="E785" s="16">
        <v>5.52</v>
      </c>
      <c r="F785" s="16">
        <v>45.24</v>
      </c>
      <c r="G785" s="16">
        <v>247.2</v>
      </c>
      <c r="H785" s="18">
        <v>13.2</v>
      </c>
      <c r="I785" s="18">
        <v>31.2</v>
      </c>
      <c r="J785" s="18">
        <v>93.6</v>
      </c>
      <c r="K785" s="18">
        <v>0.72</v>
      </c>
      <c r="L785" s="18">
        <v>0.04</v>
      </c>
      <c r="M785" s="18">
        <v>0</v>
      </c>
      <c r="N785" s="18">
        <v>0.04</v>
      </c>
      <c r="O785" s="18">
        <v>0.04</v>
      </c>
    </row>
    <row r="786" spans="1:15" ht="34.5" x14ac:dyDescent="0.25">
      <c r="A786" s="16"/>
      <c r="B786" s="17" t="s">
        <v>42</v>
      </c>
      <c r="C786" s="16">
        <v>30</v>
      </c>
      <c r="D786" s="16">
        <v>6.73</v>
      </c>
      <c r="E786" s="16">
        <v>0.99</v>
      </c>
      <c r="F786" s="16">
        <v>41.58</v>
      </c>
      <c r="G786" s="16">
        <v>211.86</v>
      </c>
      <c r="H786" s="18">
        <v>36.630000000000003</v>
      </c>
      <c r="I786" s="18">
        <v>54.45</v>
      </c>
      <c r="J786" s="18">
        <v>176.22</v>
      </c>
      <c r="K786" s="18">
        <v>2.67</v>
      </c>
      <c r="L786" s="18">
        <v>0.2</v>
      </c>
      <c r="M786" s="18">
        <v>0</v>
      </c>
      <c r="N786" s="18">
        <v>0</v>
      </c>
      <c r="O786" s="18">
        <v>0</v>
      </c>
    </row>
    <row r="787" spans="1:15" x14ac:dyDescent="0.25">
      <c r="A787" s="16">
        <v>430</v>
      </c>
      <c r="B787" s="16" t="s">
        <v>49</v>
      </c>
      <c r="C787" s="16">
        <v>180</v>
      </c>
      <c r="D787" s="16">
        <v>0.2</v>
      </c>
      <c r="E787" s="20">
        <v>0</v>
      </c>
      <c r="F787" s="20">
        <v>15</v>
      </c>
      <c r="G787" s="37">
        <v>60</v>
      </c>
      <c r="H787" s="16">
        <v>5</v>
      </c>
      <c r="I787" s="16">
        <v>4</v>
      </c>
      <c r="J787" s="16">
        <v>8</v>
      </c>
      <c r="K787" s="16">
        <v>1</v>
      </c>
      <c r="L787" s="16">
        <v>0</v>
      </c>
      <c r="M787" s="16">
        <v>0</v>
      </c>
      <c r="N787" s="16">
        <v>0</v>
      </c>
      <c r="O787" s="16">
        <v>0</v>
      </c>
    </row>
    <row r="788" spans="1:15" x14ac:dyDescent="0.25">
      <c r="A788" s="16"/>
      <c r="B788" s="17" t="s">
        <v>35</v>
      </c>
      <c r="C788" s="16" t="s">
        <v>36</v>
      </c>
      <c r="D788" s="16">
        <f>SUM(D783:D787)</f>
        <v>30.05</v>
      </c>
      <c r="E788" s="16">
        <f t="shared" ref="E788:O788" si="394">SUM(E783:E787)</f>
        <v>23.069999999999997</v>
      </c>
      <c r="F788" s="16">
        <f t="shared" si="394"/>
        <v>108.64</v>
      </c>
      <c r="G788" s="16">
        <f t="shared" si="394"/>
        <v>769.46</v>
      </c>
      <c r="H788" s="16">
        <f t="shared" si="394"/>
        <v>127.03</v>
      </c>
      <c r="I788" s="16">
        <f t="shared" si="394"/>
        <v>128.85000000000002</v>
      </c>
      <c r="J788" s="16">
        <f t="shared" si="394"/>
        <v>513.02</v>
      </c>
      <c r="K788" s="16">
        <f t="shared" si="394"/>
        <v>6.1899999999999995</v>
      </c>
      <c r="L788" s="16">
        <f t="shared" si="394"/>
        <v>0.33</v>
      </c>
      <c r="M788" s="16">
        <f t="shared" si="394"/>
        <v>19.600000000000001</v>
      </c>
      <c r="N788" s="16">
        <f t="shared" si="394"/>
        <v>0.17200000000000001</v>
      </c>
      <c r="O788" s="16">
        <f t="shared" si="394"/>
        <v>3.7600000000000002</v>
      </c>
    </row>
    <row r="789" spans="1:15" x14ac:dyDescent="0.25">
      <c r="A789" s="62" t="s">
        <v>50</v>
      </c>
      <c r="B789" s="66"/>
      <c r="C789" s="66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</row>
    <row r="790" spans="1:15" ht="22.5" x14ac:dyDescent="0.25">
      <c r="A790" s="26"/>
      <c r="B790" s="43" t="s">
        <v>51</v>
      </c>
      <c r="C790" s="34">
        <v>125</v>
      </c>
      <c r="D790" s="40">
        <v>5.8</v>
      </c>
      <c r="E790" s="16">
        <v>5</v>
      </c>
      <c r="F790" s="16">
        <v>8</v>
      </c>
      <c r="G790" s="19">
        <v>106</v>
      </c>
      <c r="H790" s="16">
        <v>240</v>
      </c>
      <c r="I790" s="18">
        <v>28</v>
      </c>
      <c r="J790" s="18">
        <v>180</v>
      </c>
      <c r="K790" s="18">
        <v>0.2</v>
      </c>
      <c r="L790" s="18">
        <v>0.08</v>
      </c>
      <c r="M790" s="18">
        <v>1.4</v>
      </c>
      <c r="N790" s="18">
        <v>0.04</v>
      </c>
      <c r="O790" s="18">
        <v>0</v>
      </c>
    </row>
    <row r="791" spans="1:15" x14ac:dyDescent="0.25">
      <c r="A791" s="49"/>
      <c r="B791" s="41"/>
      <c r="C791" s="49" t="s">
        <v>36</v>
      </c>
      <c r="D791" s="16">
        <f t="shared" ref="D791" si="395">SUM(D790:D790)</f>
        <v>5.8</v>
      </c>
      <c r="E791" s="16">
        <f t="shared" ref="E791" si="396">SUM(E790:E790)</f>
        <v>5</v>
      </c>
      <c r="F791" s="16">
        <f t="shared" ref="F791" si="397">SUM(F790:F790)</f>
        <v>8</v>
      </c>
      <c r="G791" s="16">
        <f t="shared" ref="G791" si="398">SUM(G790:G790)</f>
        <v>106</v>
      </c>
      <c r="H791" s="16">
        <f t="shared" ref="H791" si="399">SUM(H790:H790)</f>
        <v>240</v>
      </c>
      <c r="I791" s="16">
        <f t="shared" ref="I791" si="400">SUM(I790:I790)</f>
        <v>28</v>
      </c>
      <c r="J791" s="16">
        <f t="shared" ref="J791" si="401">SUM(J790:J790)</f>
        <v>180</v>
      </c>
      <c r="K791" s="16">
        <f t="shared" ref="K791" si="402">SUM(K790:K790)</f>
        <v>0.2</v>
      </c>
      <c r="L791" s="16">
        <f t="shared" ref="L791" si="403">SUM(L790:L790)</f>
        <v>0.08</v>
      </c>
      <c r="M791" s="16">
        <f t="shared" ref="M791" si="404">SUM(M790:M790)</f>
        <v>1.4</v>
      </c>
      <c r="N791" s="16">
        <f t="shared" ref="N791" si="405">SUM(N790:N790)</f>
        <v>0.04</v>
      </c>
      <c r="O791" s="16">
        <f t="shared" ref="O791" si="406">SUM(O790:O790)</f>
        <v>0</v>
      </c>
    </row>
    <row r="792" spans="1:15" x14ac:dyDescent="0.25">
      <c r="A792" s="16"/>
      <c r="B792" s="28" t="s">
        <v>142</v>
      </c>
      <c r="C792" s="16"/>
      <c r="D792" s="16">
        <f t="shared" ref="D792" si="407">D791+D788+D781+D777+D766+D769</f>
        <v>123.68</v>
      </c>
      <c r="E792" s="16">
        <f t="shared" ref="E792" si="408">E791+E788+E781+E777+E766+E769</f>
        <v>124.91000000000001</v>
      </c>
      <c r="F792" s="16">
        <f t="shared" ref="F792" si="409">F791+F788+F781+F777+F766+F769</f>
        <v>429.15000000000003</v>
      </c>
      <c r="G792" s="16">
        <f t="shared" ref="G792" si="410">G791+G788+G781+G777+G766+G769</f>
        <v>3362.92</v>
      </c>
      <c r="H792" s="16">
        <f t="shared" ref="H792" si="411">H791+H788+H781+H777+H766+H769</f>
        <v>1277.44</v>
      </c>
      <c r="I792" s="16">
        <f t="shared" ref="I792" si="412">I791+I788+I781+I777+I766+I769</f>
        <v>508.4</v>
      </c>
      <c r="J792" s="16">
        <f t="shared" ref="J792" si="413">J791+J788+J781+J777+J766+J769</f>
        <v>2049.67</v>
      </c>
      <c r="K792" s="16">
        <f t="shared" ref="K792" si="414">K791+K788+K781+K777+K766+K769</f>
        <v>25.7</v>
      </c>
      <c r="L792" s="16">
        <f t="shared" ref="L792" si="415">L791+L788+L781+L777+L766+L769</f>
        <v>1.56</v>
      </c>
      <c r="M792" s="16">
        <f t="shared" ref="M792" si="416">M791+M788+M781+M777+M766+M769</f>
        <v>207.3</v>
      </c>
      <c r="N792" s="16">
        <f t="shared" ref="N792" si="417">N791+N788+N781+N777+N766+N769</f>
        <v>145.59699999999998</v>
      </c>
      <c r="O792" s="16">
        <f t="shared" ref="O792" si="418">O791+O788+O781+O777+O766+O769</f>
        <v>18.3</v>
      </c>
    </row>
    <row r="794" spans="1:15" x14ac:dyDescent="0.25">
      <c r="A794" s="75" t="s">
        <v>143</v>
      </c>
      <c r="B794" s="75"/>
      <c r="C794" s="75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</row>
    <row r="795" spans="1:15" x14ac:dyDescent="0.25">
      <c r="A795" s="76"/>
      <c r="B795" s="76"/>
      <c r="C795" s="76"/>
      <c r="D795" s="76"/>
      <c r="E795" s="76"/>
      <c r="F795" s="76"/>
      <c r="G795" s="76"/>
      <c r="H795" s="1"/>
      <c r="I795" s="1"/>
      <c r="J795" s="1"/>
      <c r="K795" s="1"/>
      <c r="L795" s="1"/>
      <c r="M795" s="1"/>
      <c r="N795" s="1"/>
      <c r="O795" s="1"/>
    </row>
    <row r="796" spans="1:15" x14ac:dyDescent="0.25">
      <c r="A796" s="79" t="s">
        <v>13</v>
      </c>
      <c r="B796" s="78" t="s">
        <v>14</v>
      </c>
      <c r="C796" s="78" t="s">
        <v>15</v>
      </c>
      <c r="D796" s="78" t="s">
        <v>16</v>
      </c>
      <c r="E796" s="78"/>
      <c r="F796" s="78"/>
      <c r="G796" s="79" t="s">
        <v>17</v>
      </c>
      <c r="H796" s="78" t="s">
        <v>18</v>
      </c>
      <c r="I796" s="78"/>
      <c r="J796" s="78"/>
      <c r="K796" s="78"/>
      <c r="L796" s="78" t="s">
        <v>19</v>
      </c>
      <c r="M796" s="78"/>
      <c r="N796" s="78"/>
      <c r="O796" s="78"/>
    </row>
    <row r="797" spans="1:15" x14ac:dyDescent="0.25">
      <c r="A797" s="79"/>
      <c r="B797" s="78"/>
      <c r="C797" s="78"/>
      <c r="D797" s="57" t="s">
        <v>20</v>
      </c>
      <c r="E797" s="57" t="s">
        <v>21</v>
      </c>
      <c r="F797" s="57" t="s">
        <v>22</v>
      </c>
      <c r="G797" s="79"/>
      <c r="H797" s="15" t="s">
        <v>23</v>
      </c>
      <c r="I797" s="15" t="s">
        <v>24</v>
      </c>
      <c r="J797" s="15" t="s">
        <v>25</v>
      </c>
      <c r="K797" s="15" t="s">
        <v>26</v>
      </c>
      <c r="L797" s="15" t="s">
        <v>27</v>
      </c>
      <c r="M797" s="15" t="s">
        <v>28</v>
      </c>
      <c r="N797" s="15" t="s">
        <v>29</v>
      </c>
      <c r="O797" s="15" t="s">
        <v>30</v>
      </c>
    </row>
    <row r="798" spans="1:15" x14ac:dyDescent="0.25">
      <c r="A798" s="62" t="s">
        <v>31</v>
      </c>
      <c r="B798" s="62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</row>
    <row r="799" spans="1:15" ht="22.5" x14ac:dyDescent="0.25">
      <c r="A799" s="16">
        <v>189</v>
      </c>
      <c r="B799" s="32" t="s">
        <v>106</v>
      </c>
      <c r="C799" s="16" t="s">
        <v>94</v>
      </c>
      <c r="D799" s="16">
        <v>5.6</v>
      </c>
      <c r="E799" s="16">
        <v>6.9</v>
      </c>
      <c r="F799" s="16">
        <v>24.4</v>
      </c>
      <c r="G799" s="16">
        <v>183</v>
      </c>
      <c r="H799" s="18">
        <v>110</v>
      </c>
      <c r="I799" s="18">
        <v>36</v>
      </c>
      <c r="J799" s="18">
        <v>138</v>
      </c>
      <c r="K799" s="18">
        <v>2</v>
      </c>
      <c r="L799" s="18">
        <v>0.12</v>
      </c>
      <c r="M799" s="18">
        <v>1</v>
      </c>
      <c r="N799" s="18" t="s">
        <v>107</v>
      </c>
      <c r="O799" s="18">
        <v>0.1</v>
      </c>
    </row>
    <row r="800" spans="1:15" x14ac:dyDescent="0.25">
      <c r="A800" s="44">
        <v>213</v>
      </c>
      <c r="B800" s="46" t="s">
        <v>54</v>
      </c>
      <c r="C800" s="44">
        <v>1</v>
      </c>
      <c r="D800" s="44">
        <v>5.0999999999999996</v>
      </c>
      <c r="E800" s="44">
        <v>4.5999999999999996</v>
      </c>
      <c r="F800" s="44">
        <v>0.3</v>
      </c>
      <c r="G800" s="47">
        <v>63</v>
      </c>
      <c r="H800" s="44">
        <v>22</v>
      </c>
      <c r="I800" s="44">
        <v>5</v>
      </c>
      <c r="J800" s="44">
        <v>77</v>
      </c>
      <c r="K800" s="44">
        <v>1</v>
      </c>
      <c r="L800" s="44">
        <v>0.03</v>
      </c>
      <c r="M800" s="44">
        <v>0</v>
      </c>
      <c r="N800" s="44">
        <v>0.1</v>
      </c>
      <c r="O800" s="44">
        <v>0.2</v>
      </c>
    </row>
    <row r="801" spans="1:15" x14ac:dyDescent="0.25">
      <c r="A801" s="16">
        <v>3</v>
      </c>
      <c r="B801" s="17" t="s">
        <v>32</v>
      </c>
      <c r="C801" s="16" t="s">
        <v>95</v>
      </c>
      <c r="D801" s="16">
        <v>4.5</v>
      </c>
      <c r="E801" s="20">
        <v>4.5</v>
      </c>
      <c r="F801" s="20">
        <v>7.4</v>
      </c>
      <c r="G801" s="21">
        <v>88</v>
      </c>
      <c r="H801" s="22">
        <v>134</v>
      </c>
      <c r="I801" s="22">
        <v>7</v>
      </c>
      <c r="J801" s="22">
        <v>85</v>
      </c>
      <c r="K801" s="22">
        <v>0.3</v>
      </c>
      <c r="L801" s="22">
        <v>0.02</v>
      </c>
      <c r="M801" s="22">
        <v>0</v>
      </c>
      <c r="N801" s="22">
        <v>0.04</v>
      </c>
      <c r="O801" s="22">
        <v>0.3</v>
      </c>
    </row>
    <row r="802" spans="1:15" x14ac:dyDescent="0.25">
      <c r="A802" s="16">
        <v>13</v>
      </c>
      <c r="B802" s="32" t="s">
        <v>33</v>
      </c>
      <c r="C802" s="16">
        <v>10</v>
      </c>
      <c r="D802" s="16">
        <v>0.1</v>
      </c>
      <c r="E802" s="16">
        <v>8.3000000000000007</v>
      </c>
      <c r="F802" s="16">
        <v>0.1</v>
      </c>
      <c r="G802" s="19">
        <v>75</v>
      </c>
      <c r="H802" s="18">
        <v>1</v>
      </c>
      <c r="I802" s="18">
        <v>0</v>
      </c>
      <c r="J802" s="18">
        <v>2</v>
      </c>
      <c r="K802" s="18">
        <v>0</v>
      </c>
      <c r="L802" s="18">
        <v>0</v>
      </c>
      <c r="M802" s="18">
        <v>0</v>
      </c>
      <c r="N802" s="18">
        <v>7.0000000000000007E-2</v>
      </c>
      <c r="O802" s="18">
        <v>0.1</v>
      </c>
    </row>
    <row r="803" spans="1:15" ht="33.75" x14ac:dyDescent="0.25">
      <c r="A803" s="16"/>
      <c r="B803" s="32" t="s">
        <v>34</v>
      </c>
      <c r="C803" s="16">
        <v>25</v>
      </c>
      <c r="D803" s="16">
        <v>4.95</v>
      </c>
      <c r="E803" s="16">
        <v>1.5</v>
      </c>
      <c r="F803" s="16">
        <v>35.549999999999997</v>
      </c>
      <c r="G803" s="16">
        <v>180.87</v>
      </c>
      <c r="H803" s="18">
        <v>18.75</v>
      </c>
      <c r="I803" s="18">
        <v>19.8</v>
      </c>
      <c r="J803" s="18">
        <v>49.2</v>
      </c>
      <c r="K803" s="18">
        <v>1.1299999999999999</v>
      </c>
      <c r="L803" s="18">
        <v>0.11</v>
      </c>
      <c r="M803" s="18">
        <v>0</v>
      </c>
      <c r="N803" s="18">
        <v>0</v>
      </c>
      <c r="O803" s="18">
        <v>1.7</v>
      </c>
    </row>
    <row r="804" spans="1:15" x14ac:dyDescent="0.25">
      <c r="A804" s="16">
        <v>430</v>
      </c>
      <c r="B804" s="16" t="s">
        <v>49</v>
      </c>
      <c r="C804" s="16">
        <v>180</v>
      </c>
      <c r="D804" s="16">
        <v>0.2</v>
      </c>
      <c r="E804" s="20">
        <v>0</v>
      </c>
      <c r="F804" s="20">
        <v>15</v>
      </c>
      <c r="G804" s="37">
        <v>60</v>
      </c>
      <c r="H804" s="16">
        <v>5</v>
      </c>
      <c r="I804" s="16">
        <v>4</v>
      </c>
      <c r="J804" s="16">
        <v>8</v>
      </c>
      <c r="K804" s="16">
        <v>1</v>
      </c>
      <c r="L804" s="16">
        <v>0</v>
      </c>
      <c r="M804" s="16">
        <v>0</v>
      </c>
      <c r="N804" s="16">
        <v>0</v>
      </c>
      <c r="O804" s="16">
        <v>0</v>
      </c>
    </row>
    <row r="805" spans="1:15" x14ac:dyDescent="0.25">
      <c r="A805" s="16"/>
      <c r="B805" s="17" t="s">
        <v>35</v>
      </c>
      <c r="C805" s="16" t="s">
        <v>36</v>
      </c>
      <c r="D805" s="16">
        <f>SUM(D799:D804)</f>
        <v>20.45</v>
      </c>
      <c r="E805" s="16">
        <f t="shared" ref="E805:O805" si="419">SUM(E799:E804)</f>
        <v>25.8</v>
      </c>
      <c r="F805" s="16">
        <f t="shared" si="419"/>
        <v>82.75</v>
      </c>
      <c r="G805" s="16">
        <f t="shared" si="419"/>
        <v>649.87</v>
      </c>
      <c r="H805" s="16">
        <f t="shared" si="419"/>
        <v>290.75</v>
      </c>
      <c r="I805" s="16">
        <f t="shared" si="419"/>
        <v>71.8</v>
      </c>
      <c r="J805" s="16">
        <f t="shared" si="419"/>
        <v>359.2</v>
      </c>
      <c r="K805" s="16">
        <f t="shared" si="419"/>
        <v>5.43</v>
      </c>
      <c r="L805" s="16">
        <f t="shared" si="419"/>
        <v>0.27999999999999997</v>
      </c>
      <c r="M805" s="16">
        <f t="shared" si="419"/>
        <v>1</v>
      </c>
      <c r="N805" s="16">
        <f t="shared" si="419"/>
        <v>0.21000000000000002</v>
      </c>
      <c r="O805" s="16">
        <f t="shared" si="419"/>
        <v>2.4</v>
      </c>
    </row>
    <row r="806" spans="1:15" x14ac:dyDescent="0.25">
      <c r="A806" s="62" t="s">
        <v>96</v>
      </c>
      <c r="B806" s="62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</row>
    <row r="807" spans="1:15" x14ac:dyDescent="0.25">
      <c r="A807" s="34"/>
      <c r="B807" s="35" t="s">
        <v>43</v>
      </c>
      <c r="C807" s="34">
        <v>200</v>
      </c>
      <c r="D807" s="34">
        <v>0.6</v>
      </c>
      <c r="E807" s="34">
        <v>0.2</v>
      </c>
      <c r="F807" s="34">
        <v>29.3</v>
      </c>
      <c r="G807" s="34">
        <v>124</v>
      </c>
      <c r="H807" s="36">
        <v>20</v>
      </c>
      <c r="I807" s="36">
        <v>26</v>
      </c>
      <c r="J807" s="36">
        <v>20</v>
      </c>
      <c r="K807" s="36">
        <v>0.8</v>
      </c>
      <c r="L807" s="36">
        <v>0.01</v>
      </c>
      <c r="M807" s="36">
        <v>0</v>
      </c>
      <c r="N807" s="36">
        <v>0</v>
      </c>
      <c r="O807" s="36">
        <v>0.2</v>
      </c>
    </row>
    <row r="808" spans="1:15" ht="23.25" x14ac:dyDescent="0.25">
      <c r="A808" s="34"/>
      <c r="B808" s="35" t="s">
        <v>104</v>
      </c>
      <c r="C808" s="34">
        <v>30</v>
      </c>
      <c r="D808" s="34">
        <v>1.8</v>
      </c>
      <c r="E808" s="34">
        <v>1.4</v>
      </c>
      <c r="F808" s="34">
        <v>22.5</v>
      </c>
      <c r="G808" s="34">
        <v>109</v>
      </c>
      <c r="H808" s="36">
        <v>3.3</v>
      </c>
      <c r="I808" s="36">
        <v>2.7</v>
      </c>
      <c r="J808" s="36">
        <v>15</v>
      </c>
      <c r="K808" s="36">
        <v>0.24</v>
      </c>
      <c r="L808" s="36">
        <v>2.4E-2</v>
      </c>
      <c r="M808" s="36">
        <v>0</v>
      </c>
      <c r="N808" s="36">
        <v>0</v>
      </c>
      <c r="O808" s="36">
        <v>0.72</v>
      </c>
    </row>
    <row r="809" spans="1:15" x14ac:dyDescent="0.25">
      <c r="A809" s="27"/>
      <c r="B809" s="17"/>
      <c r="C809" s="16" t="s">
        <v>36</v>
      </c>
      <c r="D809" s="16">
        <f>D807+D808</f>
        <v>2.4</v>
      </c>
      <c r="E809" s="16">
        <f t="shared" ref="E809:O809" si="420">E807+E808</f>
        <v>1.5999999999999999</v>
      </c>
      <c r="F809" s="16">
        <f t="shared" si="420"/>
        <v>51.8</v>
      </c>
      <c r="G809" s="16">
        <f t="shared" si="420"/>
        <v>233</v>
      </c>
      <c r="H809" s="16">
        <f t="shared" si="420"/>
        <v>23.3</v>
      </c>
      <c r="I809" s="16">
        <f t="shared" si="420"/>
        <v>28.7</v>
      </c>
      <c r="J809" s="16">
        <f t="shared" si="420"/>
        <v>35</v>
      </c>
      <c r="K809" s="16">
        <f t="shared" si="420"/>
        <v>1.04</v>
      </c>
      <c r="L809" s="16">
        <f t="shared" si="420"/>
        <v>3.4000000000000002E-2</v>
      </c>
      <c r="M809" s="16">
        <f t="shared" si="420"/>
        <v>0</v>
      </c>
      <c r="N809" s="16">
        <f t="shared" si="420"/>
        <v>0</v>
      </c>
      <c r="O809" s="16">
        <f t="shared" si="420"/>
        <v>0.91999999999999993</v>
      </c>
    </row>
    <row r="810" spans="1:15" x14ac:dyDescent="0.25">
      <c r="A810" s="62" t="s">
        <v>37</v>
      </c>
      <c r="B810" s="62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</row>
    <row r="811" spans="1:15" x14ac:dyDescent="0.25">
      <c r="A811" s="16"/>
      <c r="B811" s="17" t="s">
        <v>123</v>
      </c>
      <c r="C811" s="16">
        <v>50</v>
      </c>
      <c r="D811" s="16">
        <v>0.9</v>
      </c>
      <c r="E811" s="16">
        <v>0.1</v>
      </c>
      <c r="F811" s="16">
        <v>3.1</v>
      </c>
      <c r="G811" s="16">
        <v>19</v>
      </c>
      <c r="H811" s="18">
        <v>18</v>
      </c>
      <c r="I811" s="18">
        <v>17</v>
      </c>
      <c r="J811" s="18">
        <v>34</v>
      </c>
      <c r="K811" s="18">
        <v>0.7</v>
      </c>
      <c r="L811" s="18">
        <v>0.04</v>
      </c>
      <c r="M811" s="18">
        <v>17</v>
      </c>
      <c r="N811" s="18">
        <v>0.43</v>
      </c>
      <c r="O811" s="18">
        <v>0</v>
      </c>
    </row>
    <row r="812" spans="1:15" ht="23.25" x14ac:dyDescent="0.25">
      <c r="A812" s="16">
        <v>91</v>
      </c>
      <c r="B812" s="17" t="s">
        <v>118</v>
      </c>
      <c r="C812" s="16" t="s">
        <v>103</v>
      </c>
      <c r="D812" s="16">
        <v>3.6</v>
      </c>
      <c r="E812" s="16">
        <v>6.96</v>
      </c>
      <c r="F812" s="16">
        <v>20.64</v>
      </c>
      <c r="G812" s="16">
        <v>159.6</v>
      </c>
      <c r="H812" s="18">
        <v>40.799999999999997</v>
      </c>
      <c r="I812" s="18">
        <v>32.4</v>
      </c>
      <c r="J812" s="18">
        <v>94.8</v>
      </c>
      <c r="K812" s="18">
        <v>1.2</v>
      </c>
      <c r="L812" s="18">
        <v>0.1</v>
      </c>
      <c r="M812" s="18">
        <v>9.6</v>
      </c>
      <c r="N812" s="18">
        <v>0.25</v>
      </c>
      <c r="O812" s="18">
        <v>0.24</v>
      </c>
    </row>
    <row r="813" spans="1:15" ht="23.25" x14ac:dyDescent="0.25">
      <c r="A813" s="16">
        <v>231</v>
      </c>
      <c r="B813" s="17" t="s">
        <v>64</v>
      </c>
      <c r="C813" s="16">
        <v>150</v>
      </c>
      <c r="D813" s="16">
        <v>5.6</v>
      </c>
      <c r="E813" s="16">
        <v>9.1999999999999993</v>
      </c>
      <c r="F813" s="16">
        <v>10.199999999999999</v>
      </c>
      <c r="G813" s="16">
        <v>103</v>
      </c>
      <c r="H813" s="18">
        <v>25</v>
      </c>
      <c r="I813" s="18">
        <v>16</v>
      </c>
      <c r="J813" s="18">
        <v>150</v>
      </c>
      <c r="K813" s="18">
        <v>0.7</v>
      </c>
      <c r="L813" s="16">
        <v>0.06</v>
      </c>
      <c r="M813" s="16">
        <v>3</v>
      </c>
      <c r="N813" s="16">
        <v>0.31</v>
      </c>
      <c r="O813" s="16">
        <v>2.6</v>
      </c>
    </row>
    <row r="814" spans="1:15" x14ac:dyDescent="0.25">
      <c r="A814" s="16">
        <v>333</v>
      </c>
      <c r="B814" s="17" t="s">
        <v>59</v>
      </c>
      <c r="C814" s="16">
        <v>200</v>
      </c>
      <c r="D814" s="16">
        <v>3.87</v>
      </c>
      <c r="E814" s="16">
        <v>6.27</v>
      </c>
      <c r="F814" s="16">
        <v>31.33</v>
      </c>
      <c r="G814" s="16">
        <v>197.33</v>
      </c>
      <c r="H814" s="18">
        <v>28</v>
      </c>
      <c r="I814" s="18">
        <v>40</v>
      </c>
      <c r="J814" s="18">
        <v>105.33</v>
      </c>
      <c r="K814" s="18">
        <v>1.6</v>
      </c>
      <c r="L814" s="18">
        <v>0.2</v>
      </c>
      <c r="M814" s="18">
        <v>28</v>
      </c>
      <c r="N814" s="18">
        <v>0.05</v>
      </c>
      <c r="O814" s="18">
        <v>0.27</v>
      </c>
    </row>
    <row r="815" spans="1:15" ht="33.75" x14ac:dyDescent="0.25">
      <c r="A815" s="16"/>
      <c r="B815" s="32" t="s">
        <v>42</v>
      </c>
      <c r="C815" s="16">
        <v>50</v>
      </c>
      <c r="D815" s="16">
        <v>6.73</v>
      </c>
      <c r="E815" s="16">
        <v>0.99</v>
      </c>
      <c r="F815" s="16">
        <v>41.58</v>
      </c>
      <c r="G815" s="16">
        <v>211.86</v>
      </c>
      <c r="H815" s="18">
        <v>36.630000000000003</v>
      </c>
      <c r="I815" s="18">
        <v>54.45</v>
      </c>
      <c r="J815" s="18">
        <v>176.22</v>
      </c>
      <c r="K815" s="18">
        <v>2.67</v>
      </c>
      <c r="L815" s="18">
        <v>0.2</v>
      </c>
      <c r="M815" s="18">
        <v>0</v>
      </c>
      <c r="N815" s="18">
        <v>0</v>
      </c>
      <c r="O815" s="18">
        <v>0</v>
      </c>
    </row>
    <row r="816" spans="1:15" x14ac:dyDescent="0.25">
      <c r="A816" s="16"/>
      <c r="B816" s="32" t="s">
        <v>98</v>
      </c>
      <c r="C816" s="16">
        <v>185</v>
      </c>
      <c r="D816" s="16">
        <v>1</v>
      </c>
      <c r="E816" s="16">
        <v>0</v>
      </c>
      <c r="F816" s="16">
        <v>23.4</v>
      </c>
      <c r="G816" s="25">
        <v>94</v>
      </c>
      <c r="H816" s="18">
        <v>40</v>
      </c>
      <c r="I816" s="18">
        <v>22.5</v>
      </c>
      <c r="J816" s="18">
        <v>27.5</v>
      </c>
      <c r="K816" s="18">
        <v>5.5</v>
      </c>
      <c r="L816" s="18">
        <v>2.5000000000000001E-2</v>
      </c>
      <c r="M816" s="18">
        <v>28.75</v>
      </c>
      <c r="N816" s="18">
        <v>7.4999999999999997E-2</v>
      </c>
      <c r="O816" s="18">
        <v>0</v>
      </c>
    </row>
    <row r="817" spans="1:15" x14ac:dyDescent="0.25">
      <c r="A817" s="16"/>
      <c r="B817" s="16" t="s">
        <v>116</v>
      </c>
      <c r="C817" s="16">
        <v>180</v>
      </c>
      <c r="D817" s="16">
        <v>0.52</v>
      </c>
      <c r="E817" s="20">
        <v>0</v>
      </c>
      <c r="F817" s="20">
        <v>28.86</v>
      </c>
      <c r="G817" s="37">
        <v>119.14</v>
      </c>
      <c r="H817" s="16">
        <v>23.7</v>
      </c>
      <c r="I817" s="16">
        <v>13.4</v>
      </c>
      <c r="J817" s="16">
        <v>18.399999999999999</v>
      </c>
      <c r="K817" s="16">
        <v>0.71</v>
      </c>
      <c r="L817" s="16">
        <v>0.01</v>
      </c>
      <c r="M817" s="16">
        <v>27.6</v>
      </c>
      <c r="N817" s="16">
        <v>0</v>
      </c>
      <c r="O817" s="16">
        <v>0</v>
      </c>
    </row>
    <row r="818" spans="1:15" x14ac:dyDescent="0.25">
      <c r="A818" s="16"/>
      <c r="B818" s="17" t="s">
        <v>35</v>
      </c>
      <c r="C818" s="16" t="s">
        <v>36</v>
      </c>
      <c r="D818" s="16">
        <f>SUM(D811:D817)</f>
        <v>22.22</v>
      </c>
      <c r="E818" s="16">
        <f t="shared" ref="E818:O818" si="421">SUM(E811:E817)</f>
        <v>23.519999999999996</v>
      </c>
      <c r="F818" s="16">
        <f t="shared" si="421"/>
        <v>159.11000000000001</v>
      </c>
      <c r="G818" s="16">
        <f t="shared" si="421"/>
        <v>903.93000000000006</v>
      </c>
      <c r="H818" s="16">
        <f t="shared" si="421"/>
        <v>212.13</v>
      </c>
      <c r="I818" s="16">
        <f t="shared" si="421"/>
        <v>195.75000000000003</v>
      </c>
      <c r="J818" s="16">
        <f t="shared" si="421"/>
        <v>606.25</v>
      </c>
      <c r="K818" s="16">
        <f t="shared" si="421"/>
        <v>13.079999999999998</v>
      </c>
      <c r="L818" s="16">
        <f t="shared" si="421"/>
        <v>0.63500000000000012</v>
      </c>
      <c r="M818" s="16">
        <f t="shared" si="421"/>
        <v>113.94999999999999</v>
      </c>
      <c r="N818" s="16">
        <f t="shared" si="421"/>
        <v>1.115</v>
      </c>
      <c r="O818" s="16">
        <f t="shared" si="421"/>
        <v>3.11</v>
      </c>
    </row>
    <row r="819" spans="1:15" x14ac:dyDescent="0.25">
      <c r="A819" s="62" t="s">
        <v>45</v>
      </c>
      <c r="B819" s="62"/>
      <c r="C819" s="62"/>
      <c r="D819" s="62">
        <v>38.429999999999993</v>
      </c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</row>
    <row r="820" spans="1:15" x14ac:dyDescent="0.25">
      <c r="A820" s="48"/>
      <c r="B820" s="39" t="s">
        <v>110</v>
      </c>
      <c r="C820" s="38">
        <v>100</v>
      </c>
      <c r="D820" s="16">
        <v>3.6</v>
      </c>
      <c r="E820" s="16">
        <v>3</v>
      </c>
      <c r="F820" s="16">
        <v>27.2</v>
      </c>
      <c r="G820" s="16">
        <v>152</v>
      </c>
      <c r="H820" s="16">
        <v>9</v>
      </c>
      <c r="I820" s="16">
        <v>5.5</v>
      </c>
      <c r="J820" s="16">
        <v>32</v>
      </c>
      <c r="K820" s="16">
        <v>0.4</v>
      </c>
      <c r="L820" s="16">
        <v>7.0000000000000007E-2</v>
      </c>
      <c r="M820" s="16">
        <v>0</v>
      </c>
      <c r="N820" s="16">
        <v>0.02</v>
      </c>
      <c r="O820" s="16">
        <v>0.5</v>
      </c>
    </row>
    <row r="821" spans="1:15" ht="34.5" x14ac:dyDescent="0.25">
      <c r="A821" s="16"/>
      <c r="B821" s="17" t="s">
        <v>46</v>
      </c>
      <c r="C821" s="16">
        <v>200</v>
      </c>
      <c r="D821" s="16">
        <v>5.6</v>
      </c>
      <c r="E821" s="16">
        <v>6.4</v>
      </c>
      <c r="F821" s="16">
        <v>9.4</v>
      </c>
      <c r="G821" s="16">
        <v>118</v>
      </c>
      <c r="H821" s="16">
        <v>240</v>
      </c>
      <c r="I821" s="16">
        <v>30</v>
      </c>
      <c r="J821" s="16">
        <v>2.8</v>
      </c>
      <c r="K821" s="16">
        <v>3</v>
      </c>
      <c r="L821" s="16">
        <v>0.24</v>
      </c>
      <c r="M821" s="16">
        <v>12</v>
      </c>
      <c r="N821" s="16">
        <v>144</v>
      </c>
      <c r="O821" s="16">
        <v>1.6</v>
      </c>
    </row>
    <row r="822" spans="1:15" x14ac:dyDescent="0.25">
      <c r="A822" s="16"/>
      <c r="B822" s="17" t="s">
        <v>35</v>
      </c>
      <c r="C822" s="16" t="s">
        <v>36</v>
      </c>
      <c r="D822" s="16">
        <f>SUM(D820:D821)</f>
        <v>9.1999999999999993</v>
      </c>
      <c r="E822" s="16">
        <f t="shared" ref="E822:O822" si="422">SUM(E820:E821)</f>
        <v>9.4</v>
      </c>
      <c r="F822" s="16">
        <f t="shared" si="422"/>
        <v>36.6</v>
      </c>
      <c r="G822" s="16">
        <f t="shared" si="422"/>
        <v>270</v>
      </c>
      <c r="H822" s="16">
        <f t="shared" si="422"/>
        <v>249</v>
      </c>
      <c r="I822" s="16">
        <f t="shared" si="422"/>
        <v>35.5</v>
      </c>
      <c r="J822" s="16">
        <f t="shared" si="422"/>
        <v>34.799999999999997</v>
      </c>
      <c r="K822" s="16">
        <f t="shared" si="422"/>
        <v>3.4</v>
      </c>
      <c r="L822" s="16">
        <f t="shared" si="422"/>
        <v>0.31</v>
      </c>
      <c r="M822" s="16">
        <f t="shared" si="422"/>
        <v>12</v>
      </c>
      <c r="N822" s="16">
        <f t="shared" si="422"/>
        <v>144.02000000000001</v>
      </c>
      <c r="O822" s="16">
        <f t="shared" si="422"/>
        <v>2.1</v>
      </c>
    </row>
    <row r="823" spans="1:15" x14ac:dyDescent="0.25">
      <c r="A823" s="62" t="s">
        <v>47</v>
      </c>
      <c r="B823" s="62"/>
      <c r="C823" s="62"/>
      <c r="D823" s="62">
        <v>38.429999999999993</v>
      </c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</row>
    <row r="824" spans="1:15" x14ac:dyDescent="0.25">
      <c r="A824" s="16">
        <v>50</v>
      </c>
      <c r="B824" s="32" t="s">
        <v>74</v>
      </c>
      <c r="C824" s="16" t="s">
        <v>79</v>
      </c>
      <c r="D824" s="16">
        <v>8</v>
      </c>
      <c r="E824" s="16">
        <v>10.1</v>
      </c>
      <c r="F824" s="16">
        <v>15.2</v>
      </c>
      <c r="G824" s="19">
        <v>184</v>
      </c>
      <c r="H824" s="18">
        <v>48</v>
      </c>
      <c r="I824" s="18">
        <v>28</v>
      </c>
      <c r="J824" s="18">
        <v>56</v>
      </c>
      <c r="K824" s="18">
        <v>1.9</v>
      </c>
      <c r="L824" s="18">
        <v>0.03</v>
      </c>
      <c r="M824" s="18">
        <v>7</v>
      </c>
      <c r="N824" s="18">
        <v>0.03</v>
      </c>
      <c r="O824" s="18">
        <v>4.8</v>
      </c>
    </row>
    <row r="825" spans="1:15" x14ac:dyDescent="0.25">
      <c r="A825" s="16">
        <v>306</v>
      </c>
      <c r="B825" s="32" t="s">
        <v>56</v>
      </c>
      <c r="C825" s="16">
        <v>200</v>
      </c>
      <c r="D825" s="16">
        <v>26.26</v>
      </c>
      <c r="E825" s="16">
        <v>16.399999999999999</v>
      </c>
      <c r="F825" s="16">
        <v>16.12</v>
      </c>
      <c r="G825" s="16">
        <v>436.8</v>
      </c>
      <c r="H825" s="18">
        <v>98.8</v>
      </c>
      <c r="I825" s="18">
        <v>57.2</v>
      </c>
      <c r="J825" s="18">
        <v>247</v>
      </c>
      <c r="K825" s="18">
        <v>5.2</v>
      </c>
      <c r="L825" s="18">
        <v>0.104</v>
      </c>
      <c r="M825" s="18">
        <v>39</v>
      </c>
      <c r="N825" s="18">
        <v>0</v>
      </c>
      <c r="O825" s="18">
        <v>6.76</v>
      </c>
    </row>
    <row r="826" spans="1:15" x14ac:dyDescent="0.25">
      <c r="A826" s="16">
        <v>13</v>
      </c>
      <c r="B826" s="32" t="s">
        <v>33</v>
      </c>
      <c r="C826" s="16">
        <v>10</v>
      </c>
      <c r="D826" s="16">
        <v>0.1</v>
      </c>
      <c r="E826" s="16">
        <v>8.3000000000000007</v>
      </c>
      <c r="F826" s="16">
        <v>0.1</v>
      </c>
      <c r="G826" s="19">
        <v>75</v>
      </c>
      <c r="H826" s="18">
        <v>1</v>
      </c>
      <c r="I826" s="18">
        <v>0</v>
      </c>
      <c r="J826" s="18">
        <v>2</v>
      </c>
      <c r="K826" s="18">
        <v>0</v>
      </c>
      <c r="L826" s="18">
        <v>0</v>
      </c>
      <c r="M826" s="18">
        <v>0</v>
      </c>
      <c r="N826" s="18">
        <v>7.0000000000000007E-2</v>
      </c>
      <c r="O826" s="18">
        <v>0.1</v>
      </c>
    </row>
    <row r="827" spans="1:15" ht="33.75" x14ac:dyDescent="0.25">
      <c r="A827" s="16"/>
      <c r="B827" s="32" t="s">
        <v>42</v>
      </c>
      <c r="C827" s="16">
        <v>30</v>
      </c>
      <c r="D827" s="16">
        <v>6.73</v>
      </c>
      <c r="E827" s="16">
        <v>0.99</v>
      </c>
      <c r="F827" s="16">
        <v>41.58</v>
      </c>
      <c r="G827" s="16">
        <v>211.86</v>
      </c>
      <c r="H827" s="18">
        <v>36.630000000000003</v>
      </c>
      <c r="I827" s="18">
        <v>54.45</v>
      </c>
      <c r="J827" s="18">
        <v>176.22</v>
      </c>
      <c r="K827" s="18">
        <v>2.67</v>
      </c>
      <c r="L827" s="18">
        <v>0.2</v>
      </c>
      <c r="M827" s="18">
        <v>0</v>
      </c>
      <c r="N827" s="18">
        <v>0</v>
      </c>
      <c r="O827" s="18">
        <v>0</v>
      </c>
    </row>
    <row r="828" spans="1:15" x14ac:dyDescent="0.25">
      <c r="A828" s="16">
        <v>430</v>
      </c>
      <c r="B828" s="16" t="s">
        <v>49</v>
      </c>
      <c r="C828" s="16">
        <v>180</v>
      </c>
      <c r="D828" s="16">
        <v>0.2</v>
      </c>
      <c r="E828" s="20">
        <v>0</v>
      </c>
      <c r="F828" s="20">
        <v>15</v>
      </c>
      <c r="G828" s="37">
        <v>60</v>
      </c>
      <c r="H828" s="16">
        <v>5</v>
      </c>
      <c r="I828" s="16">
        <v>4</v>
      </c>
      <c r="J828" s="16">
        <v>8</v>
      </c>
      <c r="K828" s="16">
        <v>1</v>
      </c>
      <c r="L828" s="16">
        <v>0</v>
      </c>
      <c r="M828" s="16">
        <v>0</v>
      </c>
      <c r="N828" s="16">
        <v>0</v>
      </c>
      <c r="O828" s="16">
        <v>0</v>
      </c>
    </row>
    <row r="829" spans="1:15" x14ac:dyDescent="0.25">
      <c r="A829" s="16"/>
      <c r="B829" s="17" t="s">
        <v>35</v>
      </c>
      <c r="C829" s="16" t="s">
        <v>36</v>
      </c>
      <c r="D829" s="16">
        <f>SUM(D824:D828)</f>
        <v>41.290000000000006</v>
      </c>
      <c r="E829" s="16">
        <f t="shared" ref="E829:O829" si="423">SUM(E824:E828)</f>
        <v>35.79</v>
      </c>
      <c r="F829" s="16">
        <f t="shared" si="423"/>
        <v>88</v>
      </c>
      <c r="G829" s="16">
        <f t="shared" si="423"/>
        <v>967.66</v>
      </c>
      <c r="H829" s="16">
        <f t="shared" si="423"/>
        <v>189.43</v>
      </c>
      <c r="I829" s="16">
        <f t="shared" si="423"/>
        <v>143.65</v>
      </c>
      <c r="J829" s="16">
        <f t="shared" si="423"/>
        <v>489.22</v>
      </c>
      <c r="K829" s="16">
        <f t="shared" si="423"/>
        <v>10.77</v>
      </c>
      <c r="L829" s="16">
        <f t="shared" si="423"/>
        <v>0.33400000000000002</v>
      </c>
      <c r="M829" s="16">
        <f t="shared" si="423"/>
        <v>46</v>
      </c>
      <c r="N829" s="16">
        <f t="shared" si="423"/>
        <v>0.1</v>
      </c>
      <c r="O829" s="16">
        <f t="shared" si="423"/>
        <v>11.659999999999998</v>
      </c>
    </row>
    <row r="830" spans="1:15" x14ac:dyDescent="0.25">
      <c r="A830" s="62" t="s">
        <v>50</v>
      </c>
      <c r="B830" s="62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</row>
    <row r="831" spans="1:15" ht="22.5" x14ac:dyDescent="0.25">
      <c r="A831" s="19"/>
      <c r="B831" s="43" t="s">
        <v>51</v>
      </c>
      <c r="C831" s="40">
        <v>200</v>
      </c>
      <c r="D831" s="16">
        <v>5.8</v>
      </c>
      <c r="E831" s="16">
        <v>5</v>
      </c>
      <c r="F831" s="16">
        <v>8</v>
      </c>
      <c r="G831" s="19">
        <v>106</v>
      </c>
      <c r="H831" s="16">
        <v>240</v>
      </c>
      <c r="I831" s="18">
        <v>28</v>
      </c>
      <c r="J831" s="18">
        <v>180</v>
      </c>
      <c r="K831" s="18">
        <v>0.2</v>
      </c>
      <c r="L831" s="18">
        <v>0.08</v>
      </c>
      <c r="M831" s="18">
        <v>1.4</v>
      </c>
      <c r="N831" s="18">
        <v>0.04</v>
      </c>
      <c r="O831" s="18">
        <v>0</v>
      </c>
    </row>
    <row r="832" spans="1:15" x14ac:dyDescent="0.25">
      <c r="A832" s="19"/>
      <c r="B832" s="35"/>
      <c r="C832" s="40" t="s">
        <v>36</v>
      </c>
      <c r="D832" s="16">
        <f t="shared" ref="D832" si="424">SUM(D831:D831)</f>
        <v>5.8</v>
      </c>
      <c r="E832" s="16">
        <f t="shared" ref="E832" si="425">SUM(E831:E831)</f>
        <v>5</v>
      </c>
      <c r="F832" s="16">
        <f t="shared" ref="F832" si="426">SUM(F831:F831)</f>
        <v>8</v>
      </c>
      <c r="G832" s="16">
        <f t="shared" ref="G832" si="427">SUM(G831:G831)</f>
        <v>106</v>
      </c>
      <c r="H832" s="16">
        <f t="shared" ref="H832" si="428">SUM(H831:H831)</f>
        <v>240</v>
      </c>
      <c r="I832" s="16">
        <f t="shared" ref="I832" si="429">SUM(I831:I831)</f>
        <v>28</v>
      </c>
      <c r="J832" s="16">
        <f t="shared" ref="J832" si="430">SUM(J831:J831)</f>
        <v>180</v>
      </c>
      <c r="K832" s="16">
        <f t="shared" ref="K832" si="431">SUM(K831:K831)</f>
        <v>0.2</v>
      </c>
      <c r="L832" s="16">
        <f t="shared" ref="L832" si="432">SUM(L831:L831)</f>
        <v>0.08</v>
      </c>
      <c r="M832" s="16">
        <f t="shared" ref="M832" si="433">SUM(M831:M831)</f>
        <v>1.4</v>
      </c>
      <c r="N832" s="16">
        <f t="shared" ref="N832" si="434">SUM(N831:N831)</f>
        <v>0.04</v>
      </c>
      <c r="O832" s="16">
        <f t="shared" ref="O832" si="435">SUM(O831:O831)</f>
        <v>0</v>
      </c>
    </row>
    <row r="833" spans="1:15" x14ac:dyDescent="0.25">
      <c r="A833" s="16"/>
      <c r="B833" s="54" t="s">
        <v>144</v>
      </c>
      <c r="C833" s="16"/>
      <c r="D833" s="16">
        <f t="shared" ref="D833" si="436">D832+D829+D822+D818+D805+D809</f>
        <v>101.36000000000001</v>
      </c>
      <c r="E833" s="16">
        <f t="shared" ref="E833" si="437">E832+E829+E822+E818+E805+E809</f>
        <v>101.10999999999999</v>
      </c>
      <c r="F833" s="16">
        <f t="shared" ref="F833" si="438">F832+F829+F822+F818+F805+F809</f>
        <v>426.26000000000005</v>
      </c>
      <c r="G833" s="16">
        <f t="shared" ref="G833" si="439">G832+G829+G822+G818+G805+G809</f>
        <v>3130.46</v>
      </c>
      <c r="H833" s="16">
        <f t="shared" ref="H833" si="440">H832+H829+H822+H818+H805+H809</f>
        <v>1204.6099999999999</v>
      </c>
      <c r="I833" s="16">
        <f t="shared" ref="I833" si="441">I832+I829+I822+I818+I805+I809</f>
        <v>503.40000000000003</v>
      </c>
      <c r="J833" s="16">
        <f t="shared" ref="J833" si="442">J832+J829+J822+J818+J805+J809</f>
        <v>1704.47</v>
      </c>
      <c r="K833" s="16">
        <f t="shared" ref="K833" si="443">K832+K829+K822+K818+K805+K809</f>
        <v>33.919999999999995</v>
      </c>
      <c r="L833" s="16">
        <f t="shared" ref="L833" si="444">L832+L829+L822+L818+L805+L809</f>
        <v>1.673</v>
      </c>
      <c r="M833" s="16">
        <f t="shared" ref="M833" si="445">M832+M829+M822+M818+M805+M809</f>
        <v>174.35</v>
      </c>
      <c r="N833" s="16">
        <f t="shared" ref="N833" si="446">N832+N829+N822+N818+N805+N809</f>
        <v>145.48500000000001</v>
      </c>
      <c r="O833" s="16">
        <f t="shared" ref="O833" si="447">O832+O829+O822+O818+O805+O809</f>
        <v>20.189999999999998</v>
      </c>
    </row>
    <row r="835" spans="1:15" x14ac:dyDescent="0.25">
      <c r="A835" s="75" t="s">
        <v>145</v>
      </c>
      <c r="B835" s="75"/>
      <c r="C835" s="75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</row>
    <row r="836" spans="1:15" x14ac:dyDescent="0.25">
      <c r="A836" s="76"/>
      <c r="B836" s="76"/>
      <c r="C836" s="76"/>
      <c r="D836" s="76"/>
      <c r="E836" s="76"/>
      <c r="F836" s="76"/>
      <c r="G836" s="76"/>
      <c r="H836" s="1"/>
      <c r="I836" s="1"/>
      <c r="J836" s="1"/>
      <c r="K836" s="1"/>
      <c r="L836" s="1"/>
      <c r="M836" s="1"/>
      <c r="N836" s="1"/>
      <c r="O836" s="1"/>
    </row>
    <row r="837" spans="1:15" x14ac:dyDescent="0.25">
      <c r="A837" s="79" t="s">
        <v>13</v>
      </c>
      <c r="B837" s="78" t="s">
        <v>14</v>
      </c>
      <c r="C837" s="78" t="s">
        <v>15</v>
      </c>
      <c r="D837" s="78" t="s">
        <v>16</v>
      </c>
      <c r="E837" s="78"/>
      <c r="F837" s="78"/>
      <c r="G837" s="79" t="s">
        <v>17</v>
      </c>
      <c r="H837" s="78" t="s">
        <v>18</v>
      </c>
      <c r="I837" s="78"/>
      <c r="J837" s="78"/>
      <c r="K837" s="78"/>
      <c r="L837" s="78" t="s">
        <v>19</v>
      </c>
      <c r="M837" s="78"/>
      <c r="N837" s="78"/>
      <c r="O837" s="78"/>
    </row>
    <row r="838" spans="1:15" x14ac:dyDescent="0.25">
      <c r="A838" s="79"/>
      <c r="B838" s="78"/>
      <c r="C838" s="78"/>
      <c r="D838" s="57" t="s">
        <v>20</v>
      </c>
      <c r="E838" s="57" t="s">
        <v>21</v>
      </c>
      <c r="F838" s="57" t="s">
        <v>22</v>
      </c>
      <c r="G838" s="79"/>
      <c r="H838" s="15" t="s">
        <v>23</v>
      </c>
      <c r="I838" s="15" t="s">
        <v>24</v>
      </c>
      <c r="J838" s="15" t="s">
        <v>25</v>
      </c>
      <c r="K838" s="15" t="s">
        <v>26</v>
      </c>
      <c r="L838" s="15" t="s">
        <v>27</v>
      </c>
      <c r="M838" s="15" t="s">
        <v>28</v>
      </c>
      <c r="N838" s="15" t="s">
        <v>29</v>
      </c>
      <c r="O838" s="15" t="s">
        <v>30</v>
      </c>
    </row>
    <row r="839" spans="1:15" x14ac:dyDescent="0.25">
      <c r="A839" s="62" t="s">
        <v>31</v>
      </c>
      <c r="B839" s="62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</row>
    <row r="840" spans="1:15" x14ac:dyDescent="0.25">
      <c r="A840" s="16">
        <v>190</v>
      </c>
      <c r="B840" s="17" t="s">
        <v>119</v>
      </c>
      <c r="C840" s="16">
        <v>180</v>
      </c>
      <c r="D840" s="16">
        <v>9</v>
      </c>
      <c r="E840" s="16">
        <v>14</v>
      </c>
      <c r="F840" s="16">
        <v>40.4</v>
      </c>
      <c r="G840" s="16">
        <v>324.3</v>
      </c>
      <c r="H840" s="18">
        <v>239.9</v>
      </c>
      <c r="I840" s="18">
        <v>43.9</v>
      </c>
      <c r="J840" s="18">
        <v>215.9</v>
      </c>
      <c r="K840" s="18">
        <v>0.9</v>
      </c>
      <c r="L840" s="18">
        <v>0.2</v>
      </c>
      <c r="M840" s="18">
        <v>1.2</v>
      </c>
      <c r="N840" s="18">
        <v>0.2</v>
      </c>
      <c r="O840" s="18">
        <v>0.7</v>
      </c>
    </row>
    <row r="841" spans="1:15" x14ac:dyDescent="0.25">
      <c r="A841" s="16">
        <v>3</v>
      </c>
      <c r="B841" s="17" t="s">
        <v>32</v>
      </c>
      <c r="C841" s="16" t="s">
        <v>95</v>
      </c>
      <c r="D841" s="16">
        <v>4.5</v>
      </c>
      <c r="E841" s="20">
        <v>4.5</v>
      </c>
      <c r="F841" s="20">
        <v>7.4</v>
      </c>
      <c r="G841" s="21">
        <v>88</v>
      </c>
      <c r="H841" s="22">
        <v>134</v>
      </c>
      <c r="I841" s="22">
        <v>7</v>
      </c>
      <c r="J841" s="22">
        <v>85</v>
      </c>
      <c r="K841" s="22">
        <v>0.3</v>
      </c>
      <c r="L841" s="22">
        <v>0.02</v>
      </c>
      <c r="M841" s="22">
        <v>0</v>
      </c>
      <c r="N841" s="22">
        <v>0.04</v>
      </c>
      <c r="O841" s="22">
        <v>0.3</v>
      </c>
    </row>
    <row r="842" spans="1:15" x14ac:dyDescent="0.25">
      <c r="A842" s="16">
        <v>13</v>
      </c>
      <c r="B842" s="17" t="s">
        <v>33</v>
      </c>
      <c r="C842" s="16">
        <v>10</v>
      </c>
      <c r="D842" s="16">
        <v>0.1</v>
      </c>
      <c r="E842" s="16">
        <v>8.3000000000000007</v>
      </c>
      <c r="F842" s="16">
        <v>0.1</v>
      </c>
      <c r="G842" s="19">
        <v>75</v>
      </c>
      <c r="H842" s="18">
        <v>1</v>
      </c>
      <c r="I842" s="18">
        <v>0</v>
      </c>
      <c r="J842" s="18">
        <v>2</v>
      </c>
      <c r="K842" s="18">
        <v>0</v>
      </c>
      <c r="L842" s="18">
        <v>0</v>
      </c>
      <c r="M842" s="18">
        <v>0</v>
      </c>
      <c r="N842" s="18">
        <v>7.0000000000000007E-2</v>
      </c>
      <c r="O842" s="18">
        <v>0.1</v>
      </c>
    </row>
    <row r="843" spans="1:15" x14ac:dyDescent="0.25">
      <c r="A843" s="16">
        <v>430</v>
      </c>
      <c r="B843" s="16" t="s">
        <v>49</v>
      </c>
      <c r="C843" s="16">
        <v>180</v>
      </c>
      <c r="D843" s="16">
        <v>0.2</v>
      </c>
      <c r="E843" s="20">
        <v>0</v>
      </c>
      <c r="F843" s="20">
        <v>15</v>
      </c>
      <c r="G843" s="37">
        <v>60</v>
      </c>
      <c r="H843" s="16">
        <v>5</v>
      </c>
      <c r="I843" s="16">
        <v>4</v>
      </c>
      <c r="J843" s="16">
        <v>8</v>
      </c>
      <c r="K843" s="16">
        <v>1</v>
      </c>
      <c r="L843" s="16">
        <v>0</v>
      </c>
      <c r="M843" s="16">
        <v>0</v>
      </c>
      <c r="N843" s="16">
        <v>0</v>
      </c>
      <c r="O843" s="16">
        <v>0</v>
      </c>
    </row>
    <row r="844" spans="1:15" x14ac:dyDescent="0.25">
      <c r="A844" s="27" t="s">
        <v>35</v>
      </c>
      <c r="B844" s="17" t="s">
        <v>35</v>
      </c>
      <c r="C844" s="16" t="s">
        <v>36</v>
      </c>
      <c r="D844" s="16">
        <f t="shared" ref="D844:O844" si="448">SUM(D840:D843)</f>
        <v>13.799999999999999</v>
      </c>
      <c r="E844" s="16">
        <f t="shared" si="448"/>
        <v>26.8</v>
      </c>
      <c r="F844" s="16">
        <f t="shared" si="448"/>
        <v>62.9</v>
      </c>
      <c r="G844" s="16">
        <f t="shared" si="448"/>
        <v>547.29999999999995</v>
      </c>
      <c r="H844" s="16">
        <f t="shared" si="448"/>
        <v>379.9</v>
      </c>
      <c r="I844" s="16">
        <f t="shared" si="448"/>
        <v>54.9</v>
      </c>
      <c r="J844" s="16">
        <f t="shared" si="448"/>
        <v>310.89999999999998</v>
      </c>
      <c r="K844" s="16">
        <f t="shared" si="448"/>
        <v>2.2000000000000002</v>
      </c>
      <c r="L844" s="16">
        <f t="shared" si="448"/>
        <v>0.22</v>
      </c>
      <c r="M844" s="16">
        <f t="shared" si="448"/>
        <v>1.2</v>
      </c>
      <c r="N844" s="16">
        <f t="shared" si="448"/>
        <v>0.31000000000000005</v>
      </c>
      <c r="O844" s="16">
        <f t="shared" si="448"/>
        <v>1.1000000000000001</v>
      </c>
    </row>
    <row r="845" spans="1:15" x14ac:dyDescent="0.25">
      <c r="A845" s="62" t="s">
        <v>96</v>
      </c>
      <c r="B845" s="62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</row>
    <row r="846" spans="1:15" x14ac:dyDescent="0.25">
      <c r="A846" s="34"/>
      <c r="B846" s="35" t="s">
        <v>43</v>
      </c>
      <c r="C846" s="34">
        <v>200</v>
      </c>
      <c r="D846" s="34">
        <v>0.6</v>
      </c>
      <c r="E846" s="34">
        <v>0.2</v>
      </c>
      <c r="F846" s="34">
        <v>29.3</v>
      </c>
      <c r="G846" s="34">
        <v>124</v>
      </c>
      <c r="H846" s="36">
        <v>20</v>
      </c>
      <c r="I846" s="36">
        <v>26</v>
      </c>
      <c r="J846" s="36">
        <v>20</v>
      </c>
      <c r="K846" s="36">
        <v>0.8</v>
      </c>
      <c r="L846" s="36">
        <v>0.01</v>
      </c>
      <c r="M846" s="36">
        <v>0</v>
      </c>
      <c r="N846" s="36">
        <v>0</v>
      </c>
      <c r="O846" s="36">
        <v>0.2</v>
      </c>
    </row>
    <row r="847" spans="1:15" x14ac:dyDescent="0.25">
      <c r="A847" s="27"/>
      <c r="B847" s="17"/>
      <c r="C847" s="16" t="s">
        <v>36</v>
      </c>
      <c r="D847" s="16">
        <f>D846</f>
        <v>0.6</v>
      </c>
      <c r="E847" s="16">
        <f t="shared" ref="E847:O847" si="449">E846</f>
        <v>0.2</v>
      </c>
      <c r="F847" s="16">
        <f t="shared" si="449"/>
        <v>29.3</v>
      </c>
      <c r="G847" s="16">
        <f t="shared" si="449"/>
        <v>124</v>
      </c>
      <c r="H847" s="16">
        <f t="shared" si="449"/>
        <v>20</v>
      </c>
      <c r="I847" s="16">
        <f t="shared" si="449"/>
        <v>26</v>
      </c>
      <c r="J847" s="16">
        <f t="shared" si="449"/>
        <v>20</v>
      </c>
      <c r="K847" s="16">
        <f t="shared" si="449"/>
        <v>0.8</v>
      </c>
      <c r="L847" s="16">
        <f t="shared" si="449"/>
        <v>0.01</v>
      </c>
      <c r="M847" s="16">
        <f t="shared" si="449"/>
        <v>0</v>
      </c>
      <c r="N847" s="16">
        <f t="shared" si="449"/>
        <v>0</v>
      </c>
      <c r="O847" s="16">
        <f t="shared" si="449"/>
        <v>0.2</v>
      </c>
    </row>
    <row r="848" spans="1:15" x14ac:dyDescent="0.25">
      <c r="A848" s="62" t="s">
        <v>37</v>
      </c>
      <c r="B848" s="62"/>
      <c r="C848" s="62"/>
      <c r="D848" s="62">
        <v>23.35</v>
      </c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</row>
    <row r="849" spans="1:15" x14ac:dyDescent="0.25">
      <c r="A849" s="16"/>
      <c r="B849" s="17" t="s">
        <v>55</v>
      </c>
      <c r="C849" s="16">
        <v>50</v>
      </c>
      <c r="D849" s="16">
        <v>1.1000000000000001</v>
      </c>
      <c r="E849" s="20">
        <v>0.2</v>
      </c>
      <c r="F849" s="20">
        <v>3.8</v>
      </c>
      <c r="G849" s="21">
        <v>24</v>
      </c>
      <c r="H849" s="22">
        <v>14</v>
      </c>
      <c r="I849" s="22">
        <v>20</v>
      </c>
      <c r="J849" s="22">
        <v>26</v>
      </c>
      <c r="K849" s="22">
        <v>0.9</v>
      </c>
      <c r="L849" s="22">
        <v>0.06</v>
      </c>
      <c r="M849" s="22">
        <v>25</v>
      </c>
      <c r="N849" s="22">
        <v>0.8</v>
      </c>
      <c r="O849" s="22">
        <v>0</v>
      </c>
    </row>
    <row r="850" spans="1:15" ht="23.25" x14ac:dyDescent="0.25">
      <c r="A850" s="16">
        <v>99</v>
      </c>
      <c r="B850" s="17" t="s">
        <v>108</v>
      </c>
      <c r="C850" s="16" t="s">
        <v>109</v>
      </c>
      <c r="D850" s="16">
        <v>10.8</v>
      </c>
      <c r="E850" s="16">
        <v>13.7</v>
      </c>
      <c r="F850" s="16">
        <v>26.3</v>
      </c>
      <c r="G850" s="16">
        <v>141.5</v>
      </c>
      <c r="H850" s="18">
        <v>46.5</v>
      </c>
      <c r="I850" s="18">
        <v>48.8</v>
      </c>
      <c r="J850" s="18">
        <v>138.5</v>
      </c>
      <c r="K850" s="18">
        <v>2.7</v>
      </c>
      <c r="L850" s="18">
        <v>0.4</v>
      </c>
      <c r="M850" s="18">
        <v>7.4</v>
      </c>
      <c r="N850" s="16">
        <v>0.2</v>
      </c>
      <c r="O850" s="16">
        <v>2.5</v>
      </c>
    </row>
    <row r="851" spans="1:15" ht="22.5" x14ac:dyDescent="0.25">
      <c r="A851" s="16" t="s">
        <v>82</v>
      </c>
      <c r="B851" s="32" t="s">
        <v>83</v>
      </c>
      <c r="C851" s="16" t="s">
        <v>41</v>
      </c>
      <c r="D851" s="16">
        <v>18</v>
      </c>
      <c r="E851" s="16">
        <v>16.559999999999999</v>
      </c>
      <c r="F851" s="16">
        <v>4.32</v>
      </c>
      <c r="G851" s="16">
        <v>236.4</v>
      </c>
      <c r="H851" s="18">
        <v>49.2</v>
      </c>
      <c r="I851" s="18">
        <v>25.2</v>
      </c>
      <c r="J851" s="18">
        <v>193.2</v>
      </c>
      <c r="K851" s="18">
        <v>1.2</v>
      </c>
      <c r="L851" s="18">
        <v>0.06</v>
      </c>
      <c r="M851" s="18">
        <v>9.6</v>
      </c>
      <c r="N851" s="18">
        <v>7.1999999999999995E-2</v>
      </c>
      <c r="O851" s="18">
        <v>3.72</v>
      </c>
    </row>
    <row r="852" spans="1:15" x14ac:dyDescent="0.25">
      <c r="A852" s="16">
        <v>323</v>
      </c>
      <c r="B852" s="32" t="s">
        <v>48</v>
      </c>
      <c r="C852" s="16">
        <v>150</v>
      </c>
      <c r="D852" s="16">
        <v>4.32</v>
      </c>
      <c r="E852" s="16">
        <v>5.52</v>
      </c>
      <c r="F852" s="16">
        <v>45.24</v>
      </c>
      <c r="G852" s="16">
        <v>247.2</v>
      </c>
      <c r="H852" s="18">
        <v>13.2</v>
      </c>
      <c r="I852" s="18">
        <v>31.2</v>
      </c>
      <c r="J852" s="18">
        <v>93.6</v>
      </c>
      <c r="K852" s="18">
        <v>0.72</v>
      </c>
      <c r="L852" s="18">
        <v>0.04</v>
      </c>
      <c r="M852" s="18">
        <v>0</v>
      </c>
      <c r="N852" s="18">
        <v>0.04</v>
      </c>
      <c r="O852" s="18">
        <v>0.04</v>
      </c>
    </row>
    <row r="853" spans="1:15" ht="34.5" x14ac:dyDescent="0.25">
      <c r="A853" s="16"/>
      <c r="B853" s="17" t="s">
        <v>42</v>
      </c>
      <c r="C853" s="16">
        <v>50</v>
      </c>
      <c r="D853" s="16">
        <v>6.73</v>
      </c>
      <c r="E853" s="16">
        <v>0.99</v>
      </c>
      <c r="F853" s="16">
        <v>41.58</v>
      </c>
      <c r="G853" s="16">
        <v>211.86</v>
      </c>
      <c r="H853" s="18">
        <v>36.630000000000003</v>
      </c>
      <c r="I853" s="18">
        <v>54.45</v>
      </c>
      <c r="J853" s="18">
        <v>176.22</v>
      </c>
      <c r="K853" s="18">
        <v>2.67</v>
      </c>
      <c r="L853" s="18">
        <v>0.2</v>
      </c>
      <c r="M853" s="18">
        <v>0</v>
      </c>
      <c r="N853" s="18">
        <v>0</v>
      </c>
      <c r="O853" s="18">
        <v>0</v>
      </c>
    </row>
    <row r="854" spans="1:15" x14ac:dyDescent="0.25">
      <c r="A854" s="16">
        <v>394</v>
      </c>
      <c r="B854" s="17" t="s">
        <v>150</v>
      </c>
      <c r="C854" s="16">
        <v>180</v>
      </c>
      <c r="D854" s="16">
        <v>0.3</v>
      </c>
      <c r="E854" s="16">
        <v>0.1</v>
      </c>
      <c r="F854" s="16">
        <v>28.2</v>
      </c>
      <c r="G854" s="19">
        <v>117</v>
      </c>
      <c r="H854" s="18">
        <v>16</v>
      </c>
      <c r="I854" s="18">
        <v>10</v>
      </c>
      <c r="J854" s="18">
        <v>12</v>
      </c>
      <c r="K854" s="18">
        <v>0.3</v>
      </c>
      <c r="L854" s="18">
        <v>0.01</v>
      </c>
      <c r="M854" s="18">
        <v>2</v>
      </c>
      <c r="N854" s="18">
        <v>0</v>
      </c>
      <c r="O854" s="18">
        <v>0.1</v>
      </c>
    </row>
    <row r="855" spans="1:15" x14ac:dyDescent="0.25">
      <c r="A855" s="16"/>
      <c r="B855" s="32" t="s">
        <v>44</v>
      </c>
      <c r="C855" s="16">
        <v>185</v>
      </c>
      <c r="D855" s="16">
        <v>1</v>
      </c>
      <c r="E855" s="16">
        <v>0</v>
      </c>
      <c r="F855" s="16">
        <v>23.4</v>
      </c>
      <c r="G855" s="25">
        <v>94</v>
      </c>
      <c r="H855" s="18">
        <v>40</v>
      </c>
      <c r="I855" s="18">
        <v>22.5</v>
      </c>
      <c r="J855" s="18">
        <v>27.5</v>
      </c>
      <c r="K855" s="18">
        <v>5.5</v>
      </c>
      <c r="L855" s="18">
        <v>2.5000000000000001E-2</v>
      </c>
      <c r="M855" s="18">
        <v>28.75</v>
      </c>
      <c r="N855" s="18">
        <v>7.4999999999999997E-2</v>
      </c>
      <c r="O855" s="18">
        <v>0</v>
      </c>
    </row>
    <row r="856" spans="1:15" x14ac:dyDescent="0.25">
      <c r="A856" s="16"/>
      <c r="B856" s="17" t="s">
        <v>35</v>
      </c>
      <c r="C856" s="16" t="s">
        <v>36</v>
      </c>
      <c r="D856" s="16">
        <f>SUM(D849:D855)</f>
        <v>42.25</v>
      </c>
      <c r="E856" s="16">
        <f t="shared" ref="E856:O856" si="450">SUM(E849:E855)</f>
        <v>37.07</v>
      </c>
      <c r="F856" s="16">
        <f t="shared" si="450"/>
        <v>172.84</v>
      </c>
      <c r="G856" s="16">
        <f t="shared" si="450"/>
        <v>1071.96</v>
      </c>
      <c r="H856" s="16">
        <f t="shared" si="450"/>
        <v>215.53</v>
      </c>
      <c r="I856" s="16">
        <f t="shared" si="450"/>
        <v>212.15</v>
      </c>
      <c r="J856" s="16">
        <f t="shared" si="450"/>
        <v>667.02</v>
      </c>
      <c r="K856" s="16">
        <f t="shared" si="450"/>
        <v>13.99</v>
      </c>
      <c r="L856" s="16">
        <f t="shared" si="450"/>
        <v>0.79500000000000004</v>
      </c>
      <c r="M856" s="16">
        <f t="shared" si="450"/>
        <v>72.75</v>
      </c>
      <c r="N856" s="16">
        <f t="shared" si="450"/>
        <v>1.1870000000000001</v>
      </c>
      <c r="O856" s="16">
        <f t="shared" si="450"/>
        <v>6.36</v>
      </c>
    </row>
    <row r="857" spans="1:15" x14ac:dyDescent="0.25">
      <c r="A857" s="62" t="s">
        <v>45</v>
      </c>
      <c r="B857" s="62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</row>
    <row r="858" spans="1:15" x14ac:dyDescent="0.25">
      <c r="A858" s="24"/>
      <c r="B858" s="39" t="s">
        <v>110</v>
      </c>
      <c r="C858" s="38">
        <v>100</v>
      </c>
      <c r="D858" s="16">
        <v>3.6</v>
      </c>
      <c r="E858" s="16">
        <v>3</v>
      </c>
      <c r="F858" s="16">
        <v>27.2</v>
      </c>
      <c r="G858" s="16">
        <v>152</v>
      </c>
      <c r="H858" s="16">
        <v>9</v>
      </c>
      <c r="I858" s="16">
        <v>5.5</v>
      </c>
      <c r="J858" s="16">
        <v>32</v>
      </c>
      <c r="K858" s="16">
        <v>0.4</v>
      </c>
      <c r="L858" s="16">
        <v>7.0000000000000007E-2</v>
      </c>
      <c r="M858" s="16">
        <v>0</v>
      </c>
      <c r="N858" s="16">
        <v>0.02</v>
      </c>
      <c r="O858" s="16">
        <v>0.5</v>
      </c>
    </row>
    <row r="859" spans="1:15" ht="34.5" x14ac:dyDescent="0.25">
      <c r="A859" s="16"/>
      <c r="B859" s="17" t="s">
        <v>46</v>
      </c>
      <c r="C859" s="16">
        <v>200</v>
      </c>
      <c r="D859" s="16">
        <v>5.6</v>
      </c>
      <c r="E859" s="16">
        <v>6.4</v>
      </c>
      <c r="F859" s="16">
        <v>9.4</v>
      </c>
      <c r="G859" s="16">
        <v>118</v>
      </c>
      <c r="H859" s="16">
        <v>240</v>
      </c>
      <c r="I859" s="16">
        <v>30</v>
      </c>
      <c r="J859" s="16">
        <v>2.8</v>
      </c>
      <c r="K859" s="16">
        <v>3</v>
      </c>
      <c r="L859" s="16">
        <v>0.24</v>
      </c>
      <c r="M859" s="16">
        <v>12</v>
      </c>
      <c r="N859" s="16">
        <v>144</v>
      </c>
      <c r="O859" s="16">
        <v>1.6</v>
      </c>
    </row>
    <row r="860" spans="1:15" x14ac:dyDescent="0.25">
      <c r="A860" s="16"/>
      <c r="B860" s="17" t="s">
        <v>35</v>
      </c>
      <c r="C860" s="16" t="s">
        <v>36</v>
      </c>
      <c r="D860" s="16">
        <f t="shared" ref="D860:O860" si="451">SUM(D858:D859)</f>
        <v>9.1999999999999993</v>
      </c>
      <c r="E860" s="16">
        <f t="shared" si="451"/>
        <v>9.4</v>
      </c>
      <c r="F860" s="16">
        <f t="shared" si="451"/>
        <v>36.6</v>
      </c>
      <c r="G860" s="16">
        <f t="shared" si="451"/>
        <v>270</v>
      </c>
      <c r="H860" s="16">
        <f t="shared" si="451"/>
        <v>249</v>
      </c>
      <c r="I860" s="16">
        <f t="shared" si="451"/>
        <v>35.5</v>
      </c>
      <c r="J860" s="16">
        <f t="shared" si="451"/>
        <v>34.799999999999997</v>
      </c>
      <c r="K860" s="16">
        <f t="shared" si="451"/>
        <v>3.4</v>
      </c>
      <c r="L860" s="16">
        <f t="shared" si="451"/>
        <v>0.31</v>
      </c>
      <c r="M860" s="16">
        <f t="shared" si="451"/>
        <v>12</v>
      </c>
      <c r="N860" s="16">
        <f t="shared" si="451"/>
        <v>144.02000000000001</v>
      </c>
      <c r="O860" s="16">
        <f t="shared" si="451"/>
        <v>2.1</v>
      </c>
    </row>
    <row r="861" spans="1:15" x14ac:dyDescent="0.25">
      <c r="A861" s="62" t="s">
        <v>47</v>
      </c>
      <c r="B861" s="62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</row>
    <row r="862" spans="1:15" x14ac:dyDescent="0.25">
      <c r="A862" s="16"/>
      <c r="B862" s="17" t="s">
        <v>57</v>
      </c>
      <c r="C862" s="16">
        <v>50</v>
      </c>
      <c r="D862" s="16">
        <v>0.9</v>
      </c>
      <c r="E862" s="16">
        <v>0.1</v>
      </c>
      <c r="F862" s="16">
        <v>3.1</v>
      </c>
      <c r="G862" s="16">
        <v>19</v>
      </c>
      <c r="H862" s="18">
        <v>18</v>
      </c>
      <c r="I862" s="18">
        <v>17</v>
      </c>
      <c r="J862" s="18">
        <v>34</v>
      </c>
      <c r="K862" s="18">
        <v>0.7</v>
      </c>
      <c r="L862" s="18">
        <v>0.04</v>
      </c>
      <c r="M862" s="18">
        <v>17</v>
      </c>
      <c r="N862" s="18">
        <v>0.43</v>
      </c>
      <c r="O862" s="18">
        <v>0</v>
      </c>
    </row>
    <row r="863" spans="1:15" x14ac:dyDescent="0.25">
      <c r="A863" s="16">
        <v>272</v>
      </c>
      <c r="B863" s="17" t="s">
        <v>67</v>
      </c>
      <c r="C863" s="16">
        <v>100</v>
      </c>
      <c r="D863" s="16">
        <v>15</v>
      </c>
      <c r="E863" s="16">
        <v>22.4</v>
      </c>
      <c r="F863" s="16">
        <v>12.8</v>
      </c>
      <c r="G863" s="16">
        <v>314</v>
      </c>
      <c r="H863" s="18">
        <v>14</v>
      </c>
      <c r="I863" s="18">
        <v>24</v>
      </c>
      <c r="J863" s="18">
        <v>152</v>
      </c>
      <c r="K863" s="18">
        <v>2</v>
      </c>
      <c r="L863" s="18">
        <v>0.08</v>
      </c>
      <c r="M863" s="18">
        <v>0</v>
      </c>
      <c r="N863" s="18">
        <v>0.06</v>
      </c>
      <c r="O863" s="18">
        <v>3.6</v>
      </c>
    </row>
    <row r="864" spans="1:15" ht="23.25" x14ac:dyDescent="0.25">
      <c r="A864" s="44">
        <v>331</v>
      </c>
      <c r="B864" s="46" t="s">
        <v>84</v>
      </c>
      <c r="C864" s="44">
        <v>150</v>
      </c>
      <c r="D864" s="51">
        <v>5.5</v>
      </c>
      <c r="E864" s="51">
        <v>4.8</v>
      </c>
      <c r="F864" s="51">
        <v>31.3</v>
      </c>
      <c r="G864" s="44">
        <v>191</v>
      </c>
      <c r="H864" s="51">
        <v>11</v>
      </c>
      <c r="I864" s="51">
        <v>7</v>
      </c>
      <c r="J864" s="51">
        <v>36</v>
      </c>
      <c r="K864" s="51">
        <v>0.8</v>
      </c>
      <c r="L864" s="51">
        <v>0.06</v>
      </c>
      <c r="M864" s="51">
        <v>0</v>
      </c>
      <c r="N864" s="51">
        <v>0.03</v>
      </c>
      <c r="O864" s="51">
        <v>0.8</v>
      </c>
    </row>
    <row r="865" spans="1:15" ht="34.5" x14ac:dyDescent="0.25">
      <c r="A865" s="16"/>
      <c r="B865" s="17" t="s">
        <v>42</v>
      </c>
      <c r="C865" s="16">
        <v>30</v>
      </c>
      <c r="D865" s="16">
        <v>6.73</v>
      </c>
      <c r="E865" s="16">
        <v>0.99</v>
      </c>
      <c r="F865" s="16">
        <v>41.58</v>
      </c>
      <c r="G865" s="16">
        <v>211.86</v>
      </c>
      <c r="H865" s="18">
        <v>36.630000000000003</v>
      </c>
      <c r="I865" s="18">
        <v>54.45</v>
      </c>
      <c r="J865" s="18">
        <v>176.22</v>
      </c>
      <c r="K865" s="18">
        <v>2.67</v>
      </c>
      <c r="L865" s="18">
        <v>0.2</v>
      </c>
      <c r="M865" s="18">
        <v>0</v>
      </c>
      <c r="N865" s="18">
        <v>0</v>
      </c>
      <c r="O865" s="18">
        <v>0</v>
      </c>
    </row>
    <row r="866" spans="1:15" x14ac:dyDescent="0.25">
      <c r="A866" s="16">
        <v>430</v>
      </c>
      <c r="B866" s="16" t="s">
        <v>49</v>
      </c>
      <c r="C866" s="16">
        <v>180</v>
      </c>
      <c r="D866" s="16">
        <v>0.2</v>
      </c>
      <c r="E866" s="20">
        <v>0</v>
      </c>
      <c r="F866" s="20">
        <v>15</v>
      </c>
      <c r="G866" s="37">
        <v>60</v>
      </c>
      <c r="H866" s="16">
        <v>5</v>
      </c>
      <c r="I866" s="16">
        <v>4</v>
      </c>
      <c r="J866" s="16">
        <v>8</v>
      </c>
      <c r="K866" s="16">
        <v>1</v>
      </c>
      <c r="L866" s="16">
        <v>0</v>
      </c>
      <c r="M866" s="16">
        <v>0</v>
      </c>
      <c r="N866" s="16">
        <v>0</v>
      </c>
      <c r="O866" s="16">
        <v>0</v>
      </c>
    </row>
    <row r="867" spans="1:15" x14ac:dyDescent="0.25">
      <c r="A867" s="16"/>
      <c r="B867" s="16"/>
      <c r="C867" s="17" t="s">
        <v>36</v>
      </c>
      <c r="D867" s="16">
        <f t="shared" ref="D867" si="452">SUM(D862:D866)</f>
        <v>28.33</v>
      </c>
      <c r="E867" s="16">
        <f t="shared" ref="E867" si="453">SUM(E862:E866)</f>
        <v>28.29</v>
      </c>
      <c r="F867" s="16">
        <f t="shared" ref="F867" si="454">SUM(F862:F866)</f>
        <v>103.78</v>
      </c>
      <c r="G867" s="16">
        <f t="shared" ref="G867" si="455">SUM(G862:G866)</f>
        <v>795.86</v>
      </c>
      <c r="H867" s="16">
        <f t="shared" ref="H867" si="456">SUM(H862:H866)</f>
        <v>84.63</v>
      </c>
      <c r="I867" s="16">
        <f t="shared" ref="I867" si="457">SUM(I862:I866)</f>
        <v>106.45</v>
      </c>
      <c r="J867" s="16">
        <f t="shared" ref="J867" si="458">SUM(J862:J866)</f>
        <v>406.22</v>
      </c>
      <c r="K867" s="16">
        <f t="shared" ref="K867" si="459">SUM(K862:K866)</f>
        <v>7.17</v>
      </c>
      <c r="L867" s="16">
        <f t="shared" ref="L867" si="460">SUM(L862:L866)</f>
        <v>0.38</v>
      </c>
      <c r="M867" s="16">
        <f t="shared" ref="M867" si="461">SUM(M862:M866)</f>
        <v>17</v>
      </c>
      <c r="N867" s="16">
        <f t="shared" ref="N867" si="462">SUM(N862:N866)</f>
        <v>0.52</v>
      </c>
      <c r="O867" s="16">
        <f t="shared" ref="O867" si="463">SUM(O862:O866)</f>
        <v>4.4000000000000004</v>
      </c>
    </row>
    <row r="868" spans="1:15" x14ac:dyDescent="0.25">
      <c r="A868" s="62" t="s">
        <v>50</v>
      </c>
      <c r="B868" s="66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</row>
    <row r="869" spans="1:15" ht="22.5" x14ac:dyDescent="0.25">
      <c r="A869" s="19"/>
      <c r="B869" s="43" t="s">
        <v>51</v>
      </c>
      <c r="C869" s="40">
        <v>125</v>
      </c>
      <c r="D869" s="16">
        <v>5.8</v>
      </c>
      <c r="E869" s="16">
        <v>5</v>
      </c>
      <c r="F869" s="16">
        <v>8</v>
      </c>
      <c r="G869" s="19">
        <v>106</v>
      </c>
      <c r="H869" s="16">
        <v>240</v>
      </c>
      <c r="I869" s="18">
        <v>28</v>
      </c>
      <c r="J869" s="18">
        <v>180</v>
      </c>
      <c r="K869" s="18">
        <v>0.2</v>
      </c>
      <c r="L869" s="18">
        <v>0.08</v>
      </c>
      <c r="M869" s="18">
        <v>1.4</v>
      </c>
      <c r="N869" s="18">
        <v>0.04</v>
      </c>
      <c r="O869" s="18">
        <v>0</v>
      </c>
    </row>
    <row r="870" spans="1:15" x14ac:dyDescent="0.25">
      <c r="A870" s="16"/>
      <c r="B870" s="41"/>
      <c r="C870" s="17" t="s">
        <v>36</v>
      </c>
      <c r="D870" s="16">
        <f t="shared" ref="D870" si="464">SUM(D869:D869)</f>
        <v>5.8</v>
      </c>
      <c r="E870" s="16">
        <f t="shared" ref="E870" si="465">SUM(E869:E869)</f>
        <v>5</v>
      </c>
      <c r="F870" s="16">
        <f t="shared" ref="F870" si="466">SUM(F869:F869)</f>
        <v>8</v>
      </c>
      <c r="G870" s="16">
        <f t="shared" ref="G870" si="467">SUM(G869:G869)</f>
        <v>106</v>
      </c>
      <c r="H870" s="16">
        <f t="shared" ref="H870" si="468">SUM(H869:H869)</f>
        <v>240</v>
      </c>
      <c r="I870" s="16">
        <f t="shared" ref="I870" si="469">SUM(I869:I869)</f>
        <v>28</v>
      </c>
      <c r="J870" s="16">
        <f t="shared" ref="J870" si="470">SUM(J869:J869)</f>
        <v>180</v>
      </c>
      <c r="K870" s="16">
        <f t="shared" ref="K870" si="471">SUM(K869:K869)</f>
        <v>0.2</v>
      </c>
      <c r="L870" s="16">
        <f t="shared" ref="L870" si="472">SUM(L869:L869)</f>
        <v>0.08</v>
      </c>
      <c r="M870" s="16">
        <f t="shared" ref="M870" si="473">SUM(M869:M869)</f>
        <v>1.4</v>
      </c>
      <c r="N870" s="16">
        <f t="shared" ref="N870" si="474">SUM(N869:N869)</f>
        <v>0.04</v>
      </c>
      <c r="O870" s="16">
        <f t="shared" ref="O870" si="475">SUM(O869:O869)</f>
        <v>0</v>
      </c>
    </row>
    <row r="871" spans="1:15" x14ac:dyDescent="0.25">
      <c r="A871" s="16"/>
      <c r="B871" s="28" t="s">
        <v>146</v>
      </c>
      <c r="C871" s="16"/>
      <c r="D871" s="16">
        <f t="shared" ref="D871" si="476">D844+D856+D860+D867+D870+D847</f>
        <v>99.97999999999999</v>
      </c>
      <c r="E871" s="16">
        <f t="shared" ref="E871" si="477">E844+E856+E860+E867+E870+E847</f>
        <v>106.76</v>
      </c>
      <c r="F871" s="16">
        <f t="shared" ref="F871" si="478">F844+F856+F860+F867+F870+F847</f>
        <v>413.42</v>
      </c>
      <c r="G871" s="16">
        <f t="shared" ref="G871" si="479">G844+G856+G860+G867+G870+G847</f>
        <v>2915.12</v>
      </c>
      <c r="H871" s="16">
        <f t="shared" ref="H871" si="480">H844+H856+H860+H867+H870+H847</f>
        <v>1189.06</v>
      </c>
      <c r="I871" s="16">
        <f t="shared" ref="I871" si="481">I844+I856+I860+I867+I870+I847</f>
        <v>463</v>
      </c>
      <c r="J871" s="16">
        <f t="shared" ref="J871" si="482">J844+J856+J860+J867+J870+J847</f>
        <v>1618.94</v>
      </c>
      <c r="K871" s="16">
        <f t="shared" ref="K871" si="483">K844+K856+K860+K867+K870+K847</f>
        <v>27.759999999999998</v>
      </c>
      <c r="L871" s="16">
        <f t="shared" ref="L871" si="484">L844+L856+L860+L867+L870+L847</f>
        <v>1.7950000000000002</v>
      </c>
      <c r="M871" s="16">
        <f t="shared" ref="M871" si="485">M844+M856+M860+M867+M870+M847</f>
        <v>104.35000000000001</v>
      </c>
      <c r="N871" s="16">
        <f t="shared" ref="N871" si="486">N844+N856+N860+N867+N870+N847</f>
        <v>146.07700000000003</v>
      </c>
      <c r="O871" s="16">
        <f t="shared" ref="O871" si="487">O844+O856+O860+O867+O870+O847</f>
        <v>14.16</v>
      </c>
    </row>
  </sheetData>
  <mergeCells count="351">
    <mergeCell ref="A839:O839"/>
    <mergeCell ref="A845:O845"/>
    <mergeCell ref="A848:O848"/>
    <mergeCell ref="A857:O857"/>
    <mergeCell ref="A861:O861"/>
    <mergeCell ref="A868:O868"/>
    <mergeCell ref="A798:O798"/>
    <mergeCell ref="A806:O806"/>
    <mergeCell ref="A810:O810"/>
    <mergeCell ref="A819:O819"/>
    <mergeCell ref="A823:O823"/>
    <mergeCell ref="A830:O830"/>
    <mergeCell ref="A835:O835"/>
    <mergeCell ref="A836:G836"/>
    <mergeCell ref="A837:A838"/>
    <mergeCell ref="B837:B838"/>
    <mergeCell ref="C837:C838"/>
    <mergeCell ref="D837:F837"/>
    <mergeCell ref="G837:G838"/>
    <mergeCell ref="H837:K837"/>
    <mergeCell ref="L837:O837"/>
    <mergeCell ref="A759:O759"/>
    <mergeCell ref="A767:O767"/>
    <mergeCell ref="A770:O770"/>
    <mergeCell ref="A778:O778"/>
    <mergeCell ref="A782:O782"/>
    <mergeCell ref="A789:O789"/>
    <mergeCell ref="A794:O794"/>
    <mergeCell ref="A795:G795"/>
    <mergeCell ref="A796:A797"/>
    <mergeCell ref="B796:B797"/>
    <mergeCell ref="C796:C797"/>
    <mergeCell ref="D796:F796"/>
    <mergeCell ref="G796:G797"/>
    <mergeCell ref="H796:K796"/>
    <mergeCell ref="L796:O796"/>
    <mergeCell ref="A719:O719"/>
    <mergeCell ref="A726:O726"/>
    <mergeCell ref="A730:O730"/>
    <mergeCell ref="A739:O739"/>
    <mergeCell ref="A743:O743"/>
    <mergeCell ref="A750:O750"/>
    <mergeCell ref="A755:O755"/>
    <mergeCell ref="A756:G756"/>
    <mergeCell ref="A757:A758"/>
    <mergeCell ref="B757:B758"/>
    <mergeCell ref="C757:C758"/>
    <mergeCell ref="D757:F757"/>
    <mergeCell ref="G757:G758"/>
    <mergeCell ref="H757:K757"/>
    <mergeCell ref="L757:O757"/>
    <mergeCell ref="A678:O678"/>
    <mergeCell ref="A686:O686"/>
    <mergeCell ref="A689:O689"/>
    <mergeCell ref="A698:O698"/>
    <mergeCell ref="A702:O702"/>
    <mergeCell ref="A710:O710"/>
    <mergeCell ref="A715:O715"/>
    <mergeCell ref="A716:G716"/>
    <mergeCell ref="A717:A718"/>
    <mergeCell ref="B717:B718"/>
    <mergeCell ref="C717:C718"/>
    <mergeCell ref="D717:F717"/>
    <mergeCell ref="G717:G718"/>
    <mergeCell ref="H717:K717"/>
    <mergeCell ref="L717:O717"/>
    <mergeCell ref="A638:O638"/>
    <mergeCell ref="A646:O646"/>
    <mergeCell ref="A649:O649"/>
    <mergeCell ref="A658:O658"/>
    <mergeCell ref="A662:O662"/>
    <mergeCell ref="A669:O669"/>
    <mergeCell ref="A674:O674"/>
    <mergeCell ref="A675:G675"/>
    <mergeCell ref="A676:A677"/>
    <mergeCell ref="B676:B677"/>
    <mergeCell ref="C676:C677"/>
    <mergeCell ref="D676:F676"/>
    <mergeCell ref="G676:G677"/>
    <mergeCell ref="H676:K676"/>
    <mergeCell ref="L676:O676"/>
    <mergeCell ref="A597:O597"/>
    <mergeCell ref="A605:O605"/>
    <mergeCell ref="A609:O609"/>
    <mergeCell ref="A618:O618"/>
    <mergeCell ref="A622:O622"/>
    <mergeCell ref="A629:O629"/>
    <mergeCell ref="A634:O634"/>
    <mergeCell ref="A635:G635"/>
    <mergeCell ref="A636:A637"/>
    <mergeCell ref="B636:B637"/>
    <mergeCell ref="C636:C637"/>
    <mergeCell ref="D636:F636"/>
    <mergeCell ref="G636:G637"/>
    <mergeCell ref="H636:K636"/>
    <mergeCell ref="L636:O636"/>
    <mergeCell ref="A567:O567"/>
    <mergeCell ref="A576:O576"/>
    <mergeCell ref="A580:O580"/>
    <mergeCell ref="A587:O587"/>
    <mergeCell ref="A592:O592"/>
    <mergeCell ref="A593:G593"/>
    <mergeCell ref="A594:A596"/>
    <mergeCell ref="B594:B596"/>
    <mergeCell ref="C594:C596"/>
    <mergeCell ref="D594:F594"/>
    <mergeCell ref="G594:G596"/>
    <mergeCell ref="H594:K594"/>
    <mergeCell ref="L594:O594"/>
    <mergeCell ref="D595:D596"/>
    <mergeCell ref="E595:E596"/>
    <mergeCell ref="F595:F596"/>
    <mergeCell ref="H595:H596"/>
    <mergeCell ref="I595:I596"/>
    <mergeCell ref="J595:J596"/>
    <mergeCell ref="K595:K596"/>
    <mergeCell ref="L595:L596"/>
    <mergeCell ref="M595:M596"/>
    <mergeCell ref="N595:N596"/>
    <mergeCell ref="O595:O596"/>
    <mergeCell ref="A554:A555"/>
    <mergeCell ref="B554:B555"/>
    <mergeCell ref="C554:C555"/>
    <mergeCell ref="D554:F554"/>
    <mergeCell ref="G554:G555"/>
    <mergeCell ref="H554:K554"/>
    <mergeCell ref="L554:O554"/>
    <mergeCell ref="A556:O556"/>
    <mergeCell ref="A564:O564"/>
    <mergeCell ref="A515:O515"/>
    <mergeCell ref="A522:O522"/>
    <mergeCell ref="A526:O526"/>
    <mergeCell ref="A535:O535"/>
    <mergeCell ref="A539:O539"/>
    <mergeCell ref="A547:O547"/>
    <mergeCell ref="A550:B550"/>
    <mergeCell ref="A552:O552"/>
    <mergeCell ref="A553:G553"/>
    <mergeCell ref="A476:O476"/>
    <mergeCell ref="A484:O484"/>
    <mergeCell ref="A487:O487"/>
    <mergeCell ref="A495:O495"/>
    <mergeCell ref="A499:O499"/>
    <mergeCell ref="A506:O506"/>
    <mergeCell ref="A509:B509"/>
    <mergeCell ref="A511:O511"/>
    <mergeCell ref="A513:A514"/>
    <mergeCell ref="B513:B514"/>
    <mergeCell ref="C513:C514"/>
    <mergeCell ref="D513:F513"/>
    <mergeCell ref="G513:G514"/>
    <mergeCell ref="H513:K513"/>
    <mergeCell ref="L513:O513"/>
    <mergeCell ref="A438:O438"/>
    <mergeCell ref="A444:O444"/>
    <mergeCell ref="A447:O447"/>
    <mergeCell ref="A456:O456"/>
    <mergeCell ref="A460:O460"/>
    <mergeCell ref="A467:O467"/>
    <mergeCell ref="A472:O472"/>
    <mergeCell ref="A473:G473"/>
    <mergeCell ref="A474:A475"/>
    <mergeCell ref="B474:B475"/>
    <mergeCell ref="C474:C475"/>
    <mergeCell ref="D474:F474"/>
    <mergeCell ref="G474:G475"/>
    <mergeCell ref="H474:K474"/>
    <mergeCell ref="L474:O474"/>
    <mergeCell ref="A434:O434"/>
    <mergeCell ref="A435:G435"/>
    <mergeCell ref="A436:A437"/>
    <mergeCell ref="B436:B437"/>
    <mergeCell ref="C436:C437"/>
    <mergeCell ref="D436:F436"/>
    <mergeCell ref="G436:G437"/>
    <mergeCell ref="H436:K436"/>
    <mergeCell ref="L436:O436"/>
    <mergeCell ref="A43:O43"/>
    <mergeCell ref="A429:O429"/>
    <mergeCell ref="A397:O397"/>
    <mergeCell ref="A409:O409"/>
    <mergeCell ref="A418:O418"/>
    <mergeCell ref="A422:O422"/>
    <mergeCell ref="A388:O388"/>
    <mergeCell ref="A393:O393"/>
    <mergeCell ref="A394:G394"/>
    <mergeCell ref="A395:A396"/>
    <mergeCell ref="B395:B396"/>
    <mergeCell ref="C395:C396"/>
    <mergeCell ref="D395:F395"/>
    <mergeCell ref="G395:G396"/>
    <mergeCell ref="H395:K395"/>
    <mergeCell ref="L395:O395"/>
    <mergeCell ref="A405:O405"/>
    <mergeCell ref="A358:O358"/>
    <mergeCell ref="A369:O369"/>
    <mergeCell ref="A163:O163"/>
    <mergeCell ref="D194:D195"/>
    <mergeCell ref="E194:E195"/>
    <mergeCell ref="F194:F195"/>
    <mergeCell ref="H194:H195"/>
    <mergeCell ref="A377:O377"/>
    <mergeCell ref="A381:O381"/>
    <mergeCell ref="A349:O349"/>
    <mergeCell ref="A354:O354"/>
    <mergeCell ref="A355:G355"/>
    <mergeCell ref="A356:A357"/>
    <mergeCell ref="B356:B357"/>
    <mergeCell ref="C356:C357"/>
    <mergeCell ref="D356:F356"/>
    <mergeCell ref="G356:G357"/>
    <mergeCell ref="H356:K356"/>
    <mergeCell ref="L356:O356"/>
    <mergeCell ref="A366:O366"/>
    <mergeCell ref="A318:O318"/>
    <mergeCell ref="A329:O329"/>
    <mergeCell ref="A338:O338"/>
    <mergeCell ref="A342:O342"/>
    <mergeCell ref="A309:O309"/>
    <mergeCell ref="A314:O314"/>
    <mergeCell ref="A315:G315"/>
    <mergeCell ref="A316:A317"/>
    <mergeCell ref="B316:B317"/>
    <mergeCell ref="C316:C317"/>
    <mergeCell ref="D316:F316"/>
    <mergeCell ref="G316:G317"/>
    <mergeCell ref="H316:K316"/>
    <mergeCell ref="L316:O316"/>
    <mergeCell ref="A325:O325"/>
    <mergeCell ref="A277:O277"/>
    <mergeCell ref="A288:O288"/>
    <mergeCell ref="A297:O297"/>
    <mergeCell ref="A301:O301"/>
    <mergeCell ref="A268:O268"/>
    <mergeCell ref="A273:O273"/>
    <mergeCell ref="A274:G274"/>
    <mergeCell ref="A275:A276"/>
    <mergeCell ref="B275:B276"/>
    <mergeCell ref="C275:C276"/>
    <mergeCell ref="D275:F275"/>
    <mergeCell ref="G275:G276"/>
    <mergeCell ref="H275:K275"/>
    <mergeCell ref="L275:O275"/>
    <mergeCell ref="A285:O285"/>
    <mergeCell ref="A237:O237"/>
    <mergeCell ref="A248:O248"/>
    <mergeCell ref="A257:O257"/>
    <mergeCell ref="A261:O261"/>
    <mergeCell ref="A228:O228"/>
    <mergeCell ref="A233:O233"/>
    <mergeCell ref="A234:G234"/>
    <mergeCell ref="A235:A236"/>
    <mergeCell ref="B235:B236"/>
    <mergeCell ref="C235:C236"/>
    <mergeCell ref="D235:F235"/>
    <mergeCell ref="G235:G236"/>
    <mergeCell ref="H235:K235"/>
    <mergeCell ref="L235:O235"/>
    <mergeCell ref="A245:O245"/>
    <mergeCell ref="A196:O196"/>
    <mergeCell ref="A208:O208"/>
    <mergeCell ref="A217:O217"/>
    <mergeCell ref="A221:O221"/>
    <mergeCell ref="A186:O186"/>
    <mergeCell ref="A191:O191"/>
    <mergeCell ref="A192:G192"/>
    <mergeCell ref="A193:A195"/>
    <mergeCell ref="B193:B195"/>
    <mergeCell ref="C193:C195"/>
    <mergeCell ref="D193:F193"/>
    <mergeCell ref="G193:G195"/>
    <mergeCell ref="H193:K193"/>
    <mergeCell ref="L193:O193"/>
    <mergeCell ref="A204:O204"/>
    <mergeCell ref="I194:I195"/>
    <mergeCell ref="J194:J195"/>
    <mergeCell ref="K194:K195"/>
    <mergeCell ref="L194:L195"/>
    <mergeCell ref="M194:M195"/>
    <mergeCell ref="N194:N195"/>
    <mergeCell ref="O194:O195"/>
    <mergeCell ref="D35:F35"/>
    <mergeCell ref="A155:O155"/>
    <mergeCell ref="A166:O166"/>
    <mergeCell ref="A175:O175"/>
    <mergeCell ref="A179:O179"/>
    <mergeCell ref="A112:A113"/>
    <mergeCell ref="B112:B113"/>
    <mergeCell ref="C112:C113"/>
    <mergeCell ref="D112:F112"/>
    <mergeCell ref="A151:O151"/>
    <mergeCell ref="L153:O153"/>
    <mergeCell ref="A153:A154"/>
    <mergeCell ref="L112:O112"/>
    <mergeCell ref="B153:B154"/>
    <mergeCell ref="C153:C154"/>
    <mergeCell ref="D153:F153"/>
    <mergeCell ref="G153:G154"/>
    <mergeCell ref="H153:K153"/>
    <mergeCell ref="A146:O146"/>
    <mergeCell ref="A152:G152"/>
    <mergeCell ref="A125:O125"/>
    <mergeCell ref="A149:B149"/>
    <mergeCell ref="A37:O37"/>
    <mergeCell ref="A46:O46"/>
    <mergeCell ref="B28:O28"/>
    <mergeCell ref="A33:O33"/>
    <mergeCell ref="A34:G34"/>
    <mergeCell ref="A134:O134"/>
    <mergeCell ref="G112:G113"/>
    <mergeCell ref="H112:K112"/>
    <mergeCell ref="A114:O114"/>
    <mergeCell ref="A75:O75"/>
    <mergeCell ref="G35:G36"/>
    <mergeCell ref="H35:K35"/>
    <mergeCell ref="A71:O71"/>
    <mergeCell ref="A66:O66"/>
    <mergeCell ref="D73:F73"/>
    <mergeCell ref="G73:G74"/>
    <mergeCell ref="H73:K73"/>
    <mergeCell ref="A35:A36"/>
    <mergeCell ref="A72:G72"/>
    <mergeCell ref="A73:A74"/>
    <mergeCell ref="B73:B74"/>
    <mergeCell ref="C73:C74"/>
    <mergeCell ref="L35:O35"/>
    <mergeCell ref="L73:O73"/>
    <mergeCell ref="B35:B36"/>
    <mergeCell ref="C35:C36"/>
    <mergeCell ref="K1:L1"/>
    <mergeCell ref="K3:L3"/>
    <mergeCell ref="K6:L6"/>
    <mergeCell ref="B12:C12"/>
    <mergeCell ref="B20:N20"/>
    <mergeCell ref="B21:N21"/>
    <mergeCell ref="B27:O27"/>
    <mergeCell ref="B26:O26"/>
    <mergeCell ref="B24:O24"/>
    <mergeCell ref="B22:O22"/>
    <mergeCell ref="B23:O23"/>
    <mergeCell ref="A55:O55"/>
    <mergeCell ref="A59:O59"/>
    <mergeCell ref="A138:O138"/>
    <mergeCell ref="A108:B108"/>
    <mergeCell ref="A110:O110"/>
    <mergeCell ref="A86:O86"/>
    <mergeCell ref="A105:O105"/>
    <mergeCell ref="A94:O94"/>
    <mergeCell ref="A98:O98"/>
    <mergeCell ref="A83:O83"/>
    <mergeCell ref="A121:O121"/>
  </mergeCells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Lenovo-5</dc:creator>
  <cp:lastModifiedBy>Admin</cp:lastModifiedBy>
  <cp:lastPrinted>2021-04-12T12:23:46Z</cp:lastPrinted>
  <dcterms:created xsi:type="dcterms:W3CDTF">2021-03-15T12:18:33Z</dcterms:created>
  <dcterms:modified xsi:type="dcterms:W3CDTF">2026-01-19T10:08:24Z</dcterms:modified>
</cp:coreProperties>
</file>