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570" windowWidth="22995" windowHeight="9930" tabRatio="601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O877" i="1" l="1"/>
  <c r="N877" i="1"/>
  <c r="M877" i="1"/>
  <c r="L877" i="1"/>
  <c r="K877" i="1"/>
  <c r="J877" i="1"/>
  <c r="I877" i="1"/>
  <c r="H877" i="1"/>
  <c r="G877" i="1"/>
  <c r="F877" i="1"/>
  <c r="E877" i="1"/>
  <c r="D877" i="1"/>
  <c r="O874" i="1"/>
  <c r="N874" i="1"/>
  <c r="M874" i="1"/>
  <c r="L874" i="1"/>
  <c r="K874" i="1"/>
  <c r="J874" i="1"/>
  <c r="I874" i="1"/>
  <c r="H874" i="1"/>
  <c r="G874" i="1"/>
  <c r="F874" i="1"/>
  <c r="E874" i="1"/>
  <c r="D874" i="1"/>
  <c r="O867" i="1"/>
  <c r="N867" i="1"/>
  <c r="M867" i="1"/>
  <c r="L867" i="1"/>
  <c r="K867" i="1"/>
  <c r="J867" i="1"/>
  <c r="I867" i="1"/>
  <c r="H867" i="1"/>
  <c r="G867" i="1"/>
  <c r="F867" i="1"/>
  <c r="E867" i="1"/>
  <c r="D867" i="1"/>
  <c r="O863" i="1"/>
  <c r="N863" i="1"/>
  <c r="M863" i="1"/>
  <c r="L863" i="1"/>
  <c r="K863" i="1"/>
  <c r="J863" i="1"/>
  <c r="I863" i="1"/>
  <c r="H863" i="1"/>
  <c r="G863" i="1"/>
  <c r="F863" i="1"/>
  <c r="E863" i="1"/>
  <c r="D863" i="1"/>
  <c r="O854" i="1"/>
  <c r="N854" i="1"/>
  <c r="M854" i="1"/>
  <c r="L854" i="1"/>
  <c r="K854" i="1"/>
  <c r="J854" i="1"/>
  <c r="I854" i="1"/>
  <c r="H854" i="1"/>
  <c r="G854" i="1"/>
  <c r="F854" i="1"/>
  <c r="E854" i="1"/>
  <c r="D854" i="1"/>
  <c r="O851" i="1"/>
  <c r="O878" i="1" s="1"/>
  <c r="N851" i="1"/>
  <c r="N878" i="1" s="1"/>
  <c r="M851" i="1"/>
  <c r="L851" i="1"/>
  <c r="K851" i="1"/>
  <c r="K878" i="1" s="1"/>
  <c r="J851" i="1"/>
  <c r="J878" i="1" s="1"/>
  <c r="I851" i="1"/>
  <c r="I878" i="1" s="1"/>
  <c r="H851" i="1"/>
  <c r="H878" i="1" s="1"/>
  <c r="G851" i="1"/>
  <c r="G878" i="1" s="1"/>
  <c r="F851" i="1"/>
  <c r="F878" i="1" s="1"/>
  <c r="E851" i="1"/>
  <c r="E878" i="1" s="1"/>
  <c r="D851" i="1"/>
  <c r="D878" i="1" s="1"/>
  <c r="O838" i="1"/>
  <c r="N838" i="1"/>
  <c r="M838" i="1"/>
  <c r="L838" i="1"/>
  <c r="K838" i="1"/>
  <c r="J838" i="1"/>
  <c r="I838" i="1"/>
  <c r="H838" i="1"/>
  <c r="G838" i="1"/>
  <c r="F838" i="1"/>
  <c r="E838" i="1"/>
  <c r="D838" i="1"/>
  <c r="O835" i="1"/>
  <c r="N835" i="1"/>
  <c r="M835" i="1"/>
  <c r="L835" i="1"/>
  <c r="K835" i="1"/>
  <c r="J835" i="1"/>
  <c r="I835" i="1"/>
  <c r="H835" i="1"/>
  <c r="G835" i="1"/>
  <c r="F835" i="1"/>
  <c r="E835" i="1"/>
  <c r="D835" i="1"/>
  <c r="O828" i="1"/>
  <c r="N828" i="1"/>
  <c r="M828" i="1"/>
  <c r="L828" i="1"/>
  <c r="K828" i="1"/>
  <c r="J828" i="1"/>
  <c r="I828" i="1"/>
  <c r="H828" i="1"/>
  <c r="G828" i="1"/>
  <c r="F828" i="1"/>
  <c r="E828" i="1"/>
  <c r="D828" i="1"/>
  <c r="O824" i="1"/>
  <c r="N824" i="1"/>
  <c r="M824" i="1"/>
  <c r="L824" i="1"/>
  <c r="K824" i="1"/>
  <c r="J824" i="1"/>
  <c r="I824" i="1"/>
  <c r="H824" i="1"/>
  <c r="G824" i="1"/>
  <c r="F824" i="1"/>
  <c r="E824" i="1"/>
  <c r="D824" i="1"/>
  <c r="O815" i="1"/>
  <c r="N815" i="1"/>
  <c r="M815" i="1"/>
  <c r="L815" i="1"/>
  <c r="K815" i="1"/>
  <c r="J815" i="1"/>
  <c r="I815" i="1"/>
  <c r="H815" i="1"/>
  <c r="G815" i="1"/>
  <c r="F815" i="1"/>
  <c r="E815" i="1"/>
  <c r="D815" i="1"/>
  <c r="O811" i="1"/>
  <c r="N811" i="1"/>
  <c r="M811" i="1"/>
  <c r="L811" i="1"/>
  <c r="K811" i="1"/>
  <c r="J811" i="1"/>
  <c r="I811" i="1"/>
  <c r="H811" i="1"/>
  <c r="G811" i="1"/>
  <c r="F811" i="1"/>
  <c r="E811" i="1"/>
  <c r="D811" i="1"/>
  <c r="O797" i="1"/>
  <c r="N797" i="1"/>
  <c r="M797" i="1"/>
  <c r="L797" i="1"/>
  <c r="K797" i="1"/>
  <c r="J797" i="1"/>
  <c r="I797" i="1"/>
  <c r="H797" i="1"/>
  <c r="G797" i="1"/>
  <c r="F797" i="1"/>
  <c r="E797" i="1"/>
  <c r="D797" i="1"/>
  <c r="O794" i="1"/>
  <c r="N794" i="1"/>
  <c r="M794" i="1"/>
  <c r="L794" i="1"/>
  <c r="K794" i="1"/>
  <c r="J794" i="1"/>
  <c r="I794" i="1"/>
  <c r="H794" i="1"/>
  <c r="G794" i="1"/>
  <c r="F794" i="1"/>
  <c r="E794" i="1"/>
  <c r="D794" i="1"/>
  <c r="O787" i="1"/>
  <c r="N787" i="1"/>
  <c r="M787" i="1"/>
  <c r="L787" i="1"/>
  <c r="K787" i="1"/>
  <c r="J787" i="1"/>
  <c r="I787" i="1"/>
  <c r="H787" i="1"/>
  <c r="G787" i="1"/>
  <c r="F787" i="1"/>
  <c r="E787" i="1"/>
  <c r="D787" i="1"/>
  <c r="O783" i="1"/>
  <c r="N783" i="1"/>
  <c r="M783" i="1"/>
  <c r="L783" i="1"/>
  <c r="K783" i="1"/>
  <c r="J783" i="1"/>
  <c r="I783" i="1"/>
  <c r="H783" i="1"/>
  <c r="G783" i="1"/>
  <c r="F783" i="1"/>
  <c r="E783" i="1"/>
  <c r="D783" i="1"/>
  <c r="O775" i="1"/>
  <c r="N775" i="1"/>
  <c r="M775" i="1"/>
  <c r="L775" i="1"/>
  <c r="K775" i="1"/>
  <c r="J775" i="1"/>
  <c r="I775" i="1"/>
  <c r="H775" i="1"/>
  <c r="G775" i="1"/>
  <c r="F775" i="1"/>
  <c r="E775" i="1"/>
  <c r="D775" i="1"/>
  <c r="O772" i="1"/>
  <c r="N772" i="1"/>
  <c r="M772" i="1"/>
  <c r="L772" i="1"/>
  <c r="K772" i="1"/>
  <c r="J772" i="1"/>
  <c r="I772" i="1"/>
  <c r="H772" i="1"/>
  <c r="G772" i="1"/>
  <c r="F772" i="1"/>
  <c r="E772" i="1"/>
  <c r="D772" i="1"/>
  <c r="O758" i="1"/>
  <c r="N758" i="1"/>
  <c r="M758" i="1"/>
  <c r="L758" i="1"/>
  <c r="K758" i="1"/>
  <c r="J758" i="1"/>
  <c r="I758" i="1"/>
  <c r="H758" i="1"/>
  <c r="G758" i="1"/>
  <c r="F758" i="1"/>
  <c r="E758" i="1"/>
  <c r="D758" i="1"/>
  <c r="O755" i="1"/>
  <c r="N755" i="1"/>
  <c r="M755" i="1"/>
  <c r="L755" i="1"/>
  <c r="K755" i="1"/>
  <c r="J755" i="1"/>
  <c r="I755" i="1"/>
  <c r="H755" i="1"/>
  <c r="G755" i="1"/>
  <c r="F755" i="1"/>
  <c r="E755" i="1"/>
  <c r="D755" i="1"/>
  <c r="O748" i="1"/>
  <c r="N748" i="1"/>
  <c r="M748" i="1"/>
  <c r="L748" i="1"/>
  <c r="K748" i="1"/>
  <c r="J748" i="1"/>
  <c r="I748" i="1"/>
  <c r="H748" i="1"/>
  <c r="G748" i="1"/>
  <c r="F748" i="1"/>
  <c r="E748" i="1"/>
  <c r="D748" i="1"/>
  <c r="O744" i="1"/>
  <c r="N744" i="1"/>
  <c r="M744" i="1"/>
  <c r="L744" i="1"/>
  <c r="K744" i="1"/>
  <c r="J744" i="1"/>
  <c r="I744" i="1"/>
  <c r="H744" i="1"/>
  <c r="G744" i="1"/>
  <c r="F744" i="1"/>
  <c r="E744" i="1"/>
  <c r="D744" i="1"/>
  <c r="O735" i="1"/>
  <c r="N735" i="1"/>
  <c r="M735" i="1"/>
  <c r="L735" i="1"/>
  <c r="K735" i="1"/>
  <c r="J735" i="1"/>
  <c r="I735" i="1"/>
  <c r="H735" i="1"/>
  <c r="G735" i="1"/>
  <c r="F735" i="1"/>
  <c r="E735" i="1"/>
  <c r="D735" i="1"/>
  <c r="O731" i="1"/>
  <c r="N731" i="1"/>
  <c r="M731" i="1"/>
  <c r="L731" i="1"/>
  <c r="K731" i="1"/>
  <c r="J731" i="1"/>
  <c r="I731" i="1"/>
  <c r="H731" i="1"/>
  <c r="G731" i="1"/>
  <c r="F731" i="1"/>
  <c r="E731" i="1"/>
  <c r="D731" i="1"/>
  <c r="O717" i="1"/>
  <c r="N717" i="1"/>
  <c r="M717" i="1"/>
  <c r="L717" i="1"/>
  <c r="K717" i="1"/>
  <c r="J717" i="1"/>
  <c r="I717" i="1"/>
  <c r="H717" i="1"/>
  <c r="G717" i="1"/>
  <c r="F717" i="1"/>
  <c r="E717" i="1"/>
  <c r="D717" i="1"/>
  <c r="O714" i="1"/>
  <c r="N714" i="1"/>
  <c r="M714" i="1"/>
  <c r="L714" i="1"/>
  <c r="K714" i="1"/>
  <c r="J714" i="1"/>
  <c r="I714" i="1"/>
  <c r="H714" i="1"/>
  <c r="G714" i="1"/>
  <c r="F714" i="1"/>
  <c r="E714" i="1"/>
  <c r="D714" i="1"/>
  <c r="O706" i="1"/>
  <c r="N706" i="1"/>
  <c r="M706" i="1"/>
  <c r="L706" i="1"/>
  <c r="K706" i="1"/>
  <c r="J706" i="1"/>
  <c r="I706" i="1"/>
  <c r="H706" i="1"/>
  <c r="G706" i="1"/>
  <c r="F706" i="1"/>
  <c r="E706" i="1"/>
  <c r="D706" i="1"/>
  <c r="O702" i="1"/>
  <c r="N702" i="1"/>
  <c r="M702" i="1"/>
  <c r="L702" i="1"/>
  <c r="K702" i="1"/>
  <c r="J702" i="1"/>
  <c r="I702" i="1"/>
  <c r="H702" i="1"/>
  <c r="G702" i="1"/>
  <c r="F702" i="1"/>
  <c r="E702" i="1"/>
  <c r="D702" i="1"/>
  <c r="O693" i="1"/>
  <c r="N693" i="1"/>
  <c r="M693" i="1"/>
  <c r="L693" i="1"/>
  <c r="K693" i="1"/>
  <c r="J693" i="1"/>
  <c r="I693" i="1"/>
  <c r="H693" i="1"/>
  <c r="G693" i="1"/>
  <c r="F693" i="1"/>
  <c r="E693" i="1"/>
  <c r="D693" i="1"/>
  <c r="O690" i="1"/>
  <c r="N690" i="1"/>
  <c r="M690" i="1"/>
  <c r="L690" i="1"/>
  <c r="K690" i="1"/>
  <c r="J690" i="1"/>
  <c r="I690" i="1"/>
  <c r="H690" i="1"/>
  <c r="G690" i="1"/>
  <c r="F690" i="1"/>
  <c r="E690" i="1"/>
  <c r="D690" i="1"/>
  <c r="O676" i="1"/>
  <c r="N676" i="1"/>
  <c r="M676" i="1"/>
  <c r="L676" i="1"/>
  <c r="K676" i="1"/>
  <c r="J676" i="1"/>
  <c r="I676" i="1"/>
  <c r="H676" i="1"/>
  <c r="G676" i="1"/>
  <c r="F676" i="1"/>
  <c r="E676" i="1"/>
  <c r="D676" i="1"/>
  <c r="O673" i="1"/>
  <c r="N673" i="1"/>
  <c r="M673" i="1"/>
  <c r="L673" i="1"/>
  <c r="K673" i="1"/>
  <c r="J673" i="1"/>
  <c r="I673" i="1"/>
  <c r="H673" i="1"/>
  <c r="G673" i="1"/>
  <c r="F673" i="1"/>
  <c r="E673" i="1"/>
  <c r="D673" i="1"/>
  <c r="O666" i="1"/>
  <c r="N666" i="1"/>
  <c r="M666" i="1"/>
  <c r="L666" i="1"/>
  <c r="K666" i="1"/>
  <c r="J666" i="1"/>
  <c r="I666" i="1"/>
  <c r="H666" i="1"/>
  <c r="G666" i="1"/>
  <c r="F666" i="1"/>
  <c r="E666" i="1"/>
  <c r="D666" i="1"/>
  <c r="O662" i="1"/>
  <c r="N662" i="1"/>
  <c r="M662" i="1"/>
  <c r="L662" i="1"/>
  <c r="K662" i="1"/>
  <c r="J662" i="1"/>
  <c r="I662" i="1"/>
  <c r="H662" i="1"/>
  <c r="G662" i="1"/>
  <c r="F662" i="1"/>
  <c r="E662" i="1"/>
  <c r="D662" i="1"/>
  <c r="O653" i="1"/>
  <c r="N653" i="1"/>
  <c r="M653" i="1"/>
  <c r="L653" i="1"/>
  <c r="K653" i="1"/>
  <c r="J653" i="1"/>
  <c r="I653" i="1"/>
  <c r="H653" i="1"/>
  <c r="G653" i="1"/>
  <c r="F653" i="1"/>
  <c r="E653" i="1"/>
  <c r="D653" i="1"/>
  <c r="O650" i="1"/>
  <c r="N650" i="1"/>
  <c r="M650" i="1"/>
  <c r="L650" i="1"/>
  <c r="K650" i="1"/>
  <c r="J650" i="1"/>
  <c r="I650" i="1"/>
  <c r="H650" i="1"/>
  <c r="G650" i="1"/>
  <c r="F650" i="1"/>
  <c r="E650" i="1"/>
  <c r="D650" i="1"/>
  <c r="O636" i="1"/>
  <c r="N636" i="1"/>
  <c r="M636" i="1"/>
  <c r="L636" i="1"/>
  <c r="K636" i="1"/>
  <c r="J636" i="1"/>
  <c r="I636" i="1"/>
  <c r="H636" i="1"/>
  <c r="G636" i="1"/>
  <c r="F636" i="1"/>
  <c r="E636" i="1"/>
  <c r="D636" i="1"/>
  <c r="O633" i="1"/>
  <c r="N633" i="1"/>
  <c r="M633" i="1"/>
  <c r="L633" i="1"/>
  <c r="K633" i="1"/>
  <c r="J633" i="1"/>
  <c r="I633" i="1"/>
  <c r="H633" i="1"/>
  <c r="G633" i="1"/>
  <c r="F633" i="1"/>
  <c r="E633" i="1"/>
  <c r="D633" i="1"/>
  <c r="O626" i="1"/>
  <c r="N626" i="1"/>
  <c r="M626" i="1"/>
  <c r="L626" i="1"/>
  <c r="K626" i="1"/>
  <c r="J626" i="1"/>
  <c r="I626" i="1"/>
  <c r="H626" i="1"/>
  <c r="G626" i="1"/>
  <c r="F626" i="1"/>
  <c r="E626" i="1"/>
  <c r="D626" i="1"/>
  <c r="O622" i="1"/>
  <c r="N622" i="1"/>
  <c r="M622" i="1"/>
  <c r="L622" i="1"/>
  <c r="K622" i="1"/>
  <c r="J622" i="1"/>
  <c r="I622" i="1"/>
  <c r="H622" i="1"/>
  <c r="G622" i="1"/>
  <c r="F622" i="1"/>
  <c r="E622" i="1"/>
  <c r="D622" i="1"/>
  <c r="O613" i="1"/>
  <c r="N613" i="1"/>
  <c r="M613" i="1"/>
  <c r="L613" i="1"/>
  <c r="K613" i="1"/>
  <c r="J613" i="1"/>
  <c r="I613" i="1"/>
  <c r="H613" i="1"/>
  <c r="G613" i="1"/>
  <c r="F613" i="1"/>
  <c r="E613" i="1"/>
  <c r="D613" i="1"/>
  <c r="O609" i="1"/>
  <c r="N609" i="1"/>
  <c r="M609" i="1"/>
  <c r="L609" i="1"/>
  <c r="K609" i="1"/>
  <c r="J609" i="1"/>
  <c r="I609" i="1"/>
  <c r="H609" i="1"/>
  <c r="G609" i="1"/>
  <c r="F609" i="1"/>
  <c r="E609" i="1"/>
  <c r="D609" i="1"/>
  <c r="O594" i="1"/>
  <c r="N594" i="1"/>
  <c r="M594" i="1"/>
  <c r="L594" i="1"/>
  <c r="K594" i="1"/>
  <c r="J594" i="1"/>
  <c r="I594" i="1"/>
  <c r="H594" i="1"/>
  <c r="G594" i="1"/>
  <c r="F594" i="1"/>
  <c r="E594" i="1"/>
  <c r="D594" i="1"/>
  <c r="O591" i="1"/>
  <c r="N591" i="1"/>
  <c r="M591" i="1"/>
  <c r="L591" i="1"/>
  <c r="K591" i="1"/>
  <c r="J591" i="1"/>
  <c r="I591" i="1"/>
  <c r="H591" i="1"/>
  <c r="G591" i="1"/>
  <c r="F591" i="1"/>
  <c r="E591" i="1"/>
  <c r="D591" i="1"/>
  <c r="O584" i="1"/>
  <c r="N584" i="1"/>
  <c r="M584" i="1"/>
  <c r="L584" i="1"/>
  <c r="K584" i="1"/>
  <c r="J584" i="1"/>
  <c r="I584" i="1"/>
  <c r="H584" i="1"/>
  <c r="G584" i="1"/>
  <c r="F584" i="1"/>
  <c r="E584" i="1"/>
  <c r="D584" i="1"/>
  <c r="O580" i="1"/>
  <c r="N580" i="1"/>
  <c r="M580" i="1"/>
  <c r="L580" i="1"/>
  <c r="K580" i="1"/>
  <c r="J580" i="1"/>
  <c r="I580" i="1"/>
  <c r="H580" i="1"/>
  <c r="G580" i="1"/>
  <c r="F580" i="1"/>
  <c r="E580" i="1"/>
  <c r="D580" i="1"/>
  <c r="O571" i="1"/>
  <c r="N571" i="1"/>
  <c r="M571" i="1"/>
  <c r="L571" i="1"/>
  <c r="K571" i="1"/>
  <c r="J571" i="1"/>
  <c r="I571" i="1"/>
  <c r="H571" i="1"/>
  <c r="G571" i="1"/>
  <c r="F571" i="1"/>
  <c r="E571" i="1"/>
  <c r="D571" i="1"/>
  <c r="O568" i="1"/>
  <c r="N568" i="1"/>
  <c r="M568" i="1"/>
  <c r="L568" i="1"/>
  <c r="K568" i="1"/>
  <c r="J568" i="1"/>
  <c r="I568" i="1"/>
  <c r="H568" i="1"/>
  <c r="G568" i="1"/>
  <c r="F568" i="1"/>
  <c r="E568" i="1"/>
  <c r="D568" i="1"/>
  <c r="O554" i="1"/>
  <c r="N554" i="1"/>
  <c r="M554" i="1"/>
  <c r="L554" i="1"/>
  <c r="K554" i="1"/>
  <c r="J554" i="1"/>
  <c r="I554" i="1"/>
  <c r="H554" i="1"/>
  <c r="G554" i="1"/>
  <c r="F554" i="1"/>
  <c r="E554" i="1"/>
  <c r="D554" i="1"/>
  <c r="O551" i="1"/>
  <c r="N551" i="1"/>
  <c r="M551" i="1"/>
  <c r="L551" i="1"/>
  <c r="K551" i="1"/>
  <c r="J551" i="1"/>
  <c r="I551" i="1"/>
  <c r="H551" i="1"/>
  <c r="G551" i="1"/>
  <c r="F551" i="1"/>
  <c r="E551" i="1"/>
  <c r="D551" i="1"/>
  <c r="O543" i="1"/>
  <c r="N543" i="1"/>
  <c r="M543" i="1"/>
  <c r="L543" i="1"/>
  <c r="K543" i="1"/>
  <c r="J543" i="1"/>
  <c r="I543" i="1"/>
  <c r="H543" i="1"/>
  <c r="G543" i="1"/>
  <c r="F543" i="1"/>
  <c r="E543" i="1"/>
  <c r="D543" i="1"/>
  <c r="O539" i="1"/>
  <c r="N539" i="1"/>
  <c r="M539" i="1"/>
  <c r="L539" i="1"/>
  <c r="K539" i="1"/>
  <c r="J539" i="1"/>
  <c r="I539" i="1"/>
  <c r="H539" i="1"/>
  <c r="G539" i="1"/>
  <c r="F539" i="1"/>
  <c r="E539" i="1"/>
  <c r="D539" i="1"/>
  <c r="O530" i="1"/>
  <c r="N530" i="1"/>
  <c r="M530" i="1"/>
  <c r="L530" i="1"/>
  <c r="K530" i="1"/>
  <c r="J530" i="1"/>
  <c r="I530" i="1"/>
  <c r="H530" i="1"/>
  <c r="G530" i="1"/>
  <c r="F530" i="1"/>
  <c r="E530" i="1"/>
  <c r="D530" i="1"/>
  <c r="O526" i="1"/>
  <c r="N526" i="1"/>
  <c r="M526" i="1"/>
  <c r="L526" i="1"/>
  <c r="K526" i="1"/>
  <c r="J526" i="1"/>
  <c r="I526" i="1"/>
  <c r="H526" i="1"/>
  <c r="G526" i="1"/>
  <c r="F526" i="1"/>
  <c r="E526" i="1"/>
  <c r="D526" i="1"/>
  <c r="O512" i="1"/>
  <c r="N512" i="1"/>
  <c r="M512" i="1"/>
  <c r="L512" i="1"/>
  <c r="K512" i="1"/>
  <c r="J512" i="1"/>
  <c r="I512" i="1"/>
  <c r="H512" i="1"/>
  <c r="G512" i="1"/>
  <c r="F512" i="1"/>
  <c r="E512" i="1"/>
  <c r="D512" i="1"/>
  <c r="O509" i="1"/>
  <c r="N509" i="1"/>
  <c r="M509" i="1"/>
  <c r="L509" i="1"/>
  <c r="K509" i="1"/>
  <c r="J509" i="1"/>
  <c r="I509" i="1"/>
  <c r="H509" i="1"/>
  <c r="G509" i="1"/>
  <c r="F509" i="1"/>
  <c r="E509" i="1"/>
  <c r="D509" i="1"/>
  <c r="O502" i="1"/>
  <c r="N502" i="1"/>
  <c r="M502" i="1"/>
  <c r="L502" i="1"/>
  <c r="K502" i="1"/>
  <c r="J502" i="1"/>
  <c r="I502" i="1"/>
  <c r="H502" i="1"/>
  <c r="G502" i="1"/>
  <c r="F502" i="1"/>
  <c r="E502" i="1"/>
  <c r="D502" i="1"/>
  <c r="O498" i="1"/>
  <c r="N498" i="1"/>
  <c r="M498" i="1"/>
  <c r="L498" i="1"/>
  <c r="K498" i="1"/>
  <c r="J498" i="1"/>
  <c r="I498" i="1"/>
  <c r="H498" i="1"/>
  <c r="G498" i="1"/>
  <c r="F498" i="1"/>
  <c r="E498" i="1"/>
  <c r="D498" i="1"/>
  <c r="O490" i="1"/>
  <c r="N490" i="1"/>
  <c r="M490" i="1"/>
  <c r="L490" i="1"/>
  <c r="K490" i="1"/>
  <c r="J490" i="1"/>
  <c r="I490" i="1"/>
  <c r="H490" i="1"/>
  <c r="G490" i="1"/>
  <c r="F490" i="1"/>
  <c r="E490" i="1"/>
  <c r="D490" i="1"/>
  <c r="O487" i="1"/>
  <c r="O513" i="1" s="1"/>
  <c r="N487" i="1"/>
  <c r="N513" i="1" s="1"/>
  <c r="M487" i="1"/>
  <c r="M513" i="1" s="1"/>
  <c r="L487" i="1"/>
  <c r="L513" i="1" s="1"/>
  <c r="K487" i="1"/>
  <c r="K513" i="1" s="1"/>
  <c r="J487" i="1"/>
  <c r="J513" i="1" s="1"/>
  <c r="I487" i="1"/>
  <c r="I513" i="1" s="1"/>
  <c r="H487" i="1"/>
  <c r="H513" i="1" s="1"/>
  <c r="G487" i="1"/>
  <c r="G513" i="1" s="1"/>
  <c r="F487" i="1"/>
  <c r="F513" i="1" s="1"/>
  <c r="E487" i="1"/>
  <c r="E513" i="1" s="1"/>
  <c r="D487" i="1"/>
  <c r="D513" i="1" s="1"/>
  <c r="O473" i="1"/>
  <c r="N473" i="1"/>
  <c r="M473" i="1"/>
  <c r="L473" i="1"/>
  <c r="K473" i="1"/>
  <c r="J473" i="1"/>
  <c r="I473" i="1"/>
  <c r="H473" i="1"/>
  <c r="G473" i="1"/>
  <c r="F473" i="1"/>
  <c r="E473" i="1"/>
  <c r="D473" i="1"/>
  <c r="O470" i="1"/>
  <c r="N470" i="1"/>
  <c r="M470" i="1"/>
  <c r="L470" i="1"/>
  <c r="K470" i="1"/>
  <c r="J470" i="1"/>
  <c r="I470" i="1"/>
  <c r="H470" i="1"/>
  <c r="G470" i="1"/>
  <c r="F470" i="1"/>
  <c r="E470" i="1"/>
  <c r="D470" i="1"/>
  <c r="O463" i="1"/>
  <c r="N463" i="1"/>
  <c r="M463" i="1"/>
  <c r="L463" i="1"/>
  <c r="K463" i="1"/>
  <c r="J463" i="1"/>
  <c r="I463" i="1"/>
  <c r="H463" i="1"/>
  <c r="G463" i="1"/>
  <c r="F463" i="1"/>
  <c r="E463" i="1"/>
  <c r="D463" i="1"/>
  <c r="O459" i="1"/>
  <c r="N459" i="1"/>
  <c r="M459" i="1"/>
  <c r="L459" i="1"/>
  <c r="K459" i="1"/>
  <c r="J459" i="1"/>
  <c r="I459" i="1"/>
  <c r="H459" i="1"/>
  <c r="G459" i="1"/>
  <c r="F459" i="1"/>
  <c r="E459" i="1"/>
  <c r="D459" i="1"/>
  <c r="O450" i="1"/>
  <c r="N450" i="1"/>
  <c r="M450" i="1"/>
  <c r="L450" i="1"/>
  <c r="K450" i="1"/>
  <c r="J450" i="1"/>
  <c r="I450" i="1"/>
  <c r="H450" i="1"/>
  <c r="G450" i="1"/>
  <c r="F450" i="1"/>
  <c r="E450" i="1"/>
  <c r="D450" i="1"/>
  <c r="O447" i="1"/>
  <c r="O474" i="1" s="1"/>
  <c r="N447" i="1"/>
  <c r="N474" i="1" s="1"/>
  <c r="M447" i="1"/>
  <c r="M474" i="1" s="1"/>
  <c r="L447" i="1"/>
  <c r="L474" i="1" s="1"/>
  <c r="K447" i="1"/>
  <c r="K474" i="1" s="1"/>
  <c r="J447" i="1"/>
  <c r="I447" i="1"/>
  <c r="I474" i="1" s="1"/>
  <c r="H447" i="1"/>
  <c r="H474" i="1" s="1"/>
  <c r="G447" i="1"/>
  <c r="G474" i="1" s="1"/>
  <c r="F447" i="1"/>
  <c r="F474" i="1" s="1"/>
  <c r="E447" i="1"/>
  <c r="E474" i="1" s="1"/>
  <c r="D447" i="1"/>
  <c r="D474" i="1" s="1"/>
  <c r="J474" i="1" l="1"/>
  <c r="M878" i="1"/>
  <c r="L555" i="1"/>
  <c r="L595" i="1"/>
  <c r="H637" i="1"/>
  <c r="H677" i="1"/>
  <c r="D718" i="1"/>
  <c r="D759" i="1"/>
  <c r="L798" i="1"/>
  <c r="H839" i="1"/>
  <c r="L878" i="1"/>
  <c r="E555" i="1"/>
  <c r="I555" i="1"/>
  <c r="M555" i="1"/>
  <c r="E595" i="1"/>
  <c r="I595" i="1"/>
  <c r="M595" i="1"/>
  <c r="E637" i="1"/>
  <c r="I637" i="1"/>
  <c r="M637" i="1"/>
  <c r="E677" i="1"/>
  <c r="I677" i="1"/>
  <c r="M677" i="1"/>
  <c r="E718" i="1"/>
  <c r="I718" i="1"/>
  <c r="M718" i="1"/>
  <c r="E759" i="1"/>
  <c r="I759" i="1"/>
  <c r="M759" i="1"/>
  <c r="E798" i="1"/>
  <c r="I798" i="1"/>
  <c r="M798" i="1"/>
  <c r="I839" i="1"/>
  <c r="E839" i="1"/>
  <c r="M839" i="1"/>
  <c r="D555" i="1"/>
  <c r="H595" i="1"/>
  <c r="L637" i="1"/>
  <c r="D677" i="1"/>
  <c r="L677" i="1"/>
  <c r="H718" i="1"/>
  <c r="L759" i="1"/>
  <c r="H798" i="1"/>
  <c r="D839" i="1"/>
  <c r="L839" i="1"/>
  <c r="F555" i="1"/>
  <c r="J555" i="1"/>
  <c r="N555" i="1"/>
  <c r="F595" i="1"/>
  <c r="J595" i="1"/>
  <c r="N595" i="1"/>
  <c r="F637" i="1"/>
  <c r="J637" i="1"/>
  <c r="N637" i="1"/>
  <c r="F677" i="1"/>
  <c r="J677" i="1"/>
  <c r="N677" i="1"/>
  <c r="F718" i="1"/>
  <c r="J718" i="1"/>
  <c r="N718" i="1"/>
  <c r="F759" i="1"/>
  <c r="J759" i="1"/>
  <c r="N759" i="1"/>
  <c r="F798" i="1"/>
  <c r="J798" i="1"/>
  <c r="N798" i="1"/>
  <c r="F839" i="1"/>
  <c r="J839" i="1"/>
  <c r="N839" i="1"/>
  <c r="H555" i="1"/>
  <c r="D595" i="1"/>
  <c r="D637" i="1"/>
  <c r="L718" i="1"/>
  <c r="H759" i="1"/>
  <c r="D798" i="1"/>
  <c r="G555" i="1"/>
  <c r="K555" i="1"/>
  <c r="O555" i="1"/>
  <c r="G595" i="1"/>
  <c r="K595" i="1"/>
  <c r="O595" i="1"/>
  <c r="G637" i="1"/>
  <c r="K637" i="1"/>
  <c r="O637" i="1"/>
  <c r="G677" i="1"/>
  <c r="K677" i="1"/>
  <c r="O677" i="1"/>
  <c r="G718" i="1"/>
  <c r="K718" i="1"/>
  <c r="O718" i="1"/>
  <c r="G759" i="1"/>
  <c r="K759" i="1"/>
  <c r="O759" i="1"/>
  <c r="G798" i="1"/>
  <c r="K798" i="1"/>
  <c r="O798" i="1"/>
  <c r="G839" i="1"/>
  <c r="K839" i="1"/>
  <c r="O839" i="1"/>
  <c r="E411" i="1"/>
  <c r="F411" i="1"/>
  <c r="G411" i="1"/>
  <c r="H411" i="1"/>
  <c r="I411" i="1"/>
  <c r="J411" i="1"/>
  <c r="K411" i="1"/>
  <c r="L411" i="1"/>
  <c r="M411" i="1"/>
  <c r="N411" i="1"/>
  <c r="O411" i="1"/>
  <c r="D411" i="1"/>
  <c r="E126" i="1" l="1"/>
  <c r="F126" i="1"/>
  <c r="G126" i="1"/>
  <c r="H126" i="1"/>
  <c r="I126" i="1"/>
  <c r="J126" i="1"/>
  <c r="K126" i="1"/>
  <c r="L126" i="1"/>
  <c r="M126" i="1"/>
  <c r="N126" i="1"/>
  <c r="O126" i="1"/>
  <c r="D126" i="1"/>
  <c r="E86" i="1" l="1"/>
  <c r="F86" i="1"/>
  <c r="G86" i="1"/>
  <c r="H86" i="1"/>
  <c r="I86" i="1"/>
  <c r="J86" i="1"/>
  <c r="K86" i="1"/>
  <c r="L86" i="1"/>
  <c r="M86" i="1"/>
  <c r="N86" i="1"/>
  <c r="O86" i="1"/>
  <c r="D86" i="1"/>
  <c r="O331" i="1" l="1"/>
  <c r="N331" i="1"/>
  <c r="M331" i="1"/>
  <c r="L331" i="1"/>
  <c r="K331" i="1"/>
  <c r="J331" i="1"/>
  <c r="I331" i="1"/>
  <c r="H331" i="1"/>
  <c r="G331" i="1"/>
  <c r="F331" i="1"/>
  <c r="E331" i="1"/>
  <c r="D331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E434" i="1" l="1"/>
  <c r="F434" i="1"/>
  <c r="G434" i="1"/>
  <c r="H434" i="1"/>
  <c r="I434" i="1"/>
  <c r="J434" i="1"/>
  <c r="K434" i="1"/>
  <c r="L434" i="1"/>
  <c r="M434" i="1"/>
  <c r="N434" i="1"/>
  <c r="O434" i="1"/>
  <c r="E431" i="1"/>
  <c r="F431" i="1"/>
  <c r="G431" i="1"/>
  <c r="H431" i="1"/>
  <c r="I431" i="1"/>
  <c r="J431" i="1"/>
  <c r="K431" i="1"/>
  <c r="L431" i="1"/>
  <c r="M431" i="1"/>
  <c r="N431" i="1"/>
  <c r="O431" i="1"/>
  <c r="E424" i="1"/>
  <c r="F424" i="1"/>
  <c r="G424" i="1"/>
  <c r="H424" i="1"/>
  <c r="I424" i="1"/>
  <c r="J424" i="1"/>
  <c r="K424" i="1"/>
  <c r="L424" i="1"/>
  <c r="M424" i="1"/>
  <c r="N424" i="1"/>
  <c r="O424" i="1"/>
  <c r="D424" i="1"/>
  <c r="E420" i="1"/>
  <c r="F420" i="1"/>
  <c r="G420" i="1"/>
  <c r="H420" i="1"/>
  <c r="I420" i="1"/>
  <c r="J420" i="1"/>
  <c r="K420" i="1"/>
  <c r="L420" i="1"/>
  <c r="M420" i="1"/>
  <c r="N420" i="1"/>
  <c r="O420" i="1"/>
  <c r="E407" i="1"/>
  <c r="F407" i="1"/>
  <c r="G407" i="1"/>
  <c r="H407" i="1"/>
  <c r="I407" i="1"/>
  <c r="J407" i="1"/>
  <c r="K407" i="1"/>
  <c r="L407" i="1"/>
  <c r="M407" i="1"/>
  <c r="N407" i="1"/>
  <c r="O407" i="1"/>
  <c r="E393" i="1"/>
  <c r="F393" i="1"/>
  <c r="G393" i="1"/>
  <c r="H393" i="1"/>
  <c r="I393" i="1"/>
  <c r="J393" i="1"/>
  <c r="K393" i="1"/>
  <c r="L393" i="1"/>
  <c r="M393" i="1"/>
  <c r="N393" i="1"/>
  <c r="O393" i="1"/>
  <c r="D393" i="1"/>
  <c r="E390" i="1"/>
  <c r="F390" i="1"/>
  <c r="G390" i="1"/>
  <c r="H390" i="1"/>
  <c r="I390" i="1"/>
  <c r="J390" i="1"/>
  <c r="K390" i="1"/>
  <c r="L390" i="1"/>
  <c r="M390" i="1"/>
  <c r="N390" i="1"/>
  <c r="O390" i="1"/>
  <c r="E383" i="1"/>
  <c r="F383" i="1"/>
  <c r="G383" i="1"/>
  <c r="H383" i="1"/>
  <c r="I383" i="1"/>
  <c r="J383" i="1"/>
  <c r="K383" i="1"/>
  <c r="L383" i="1"/>
  <c r="M383" i="1"/>
  <c r="N383" i="1"/>
  <c r="O383" i="1"/>
  <c r="E379" i="1"/>
  <c r="F379" i="1"/>
  <c r="G379" i="1"/>
  <c r="H379" i="1"/>
  <c r="I379" i="1"/>
  <c r="J379" i="1"/>
  <c r="K379" i="1"/>
  <c r="L379" i="1"/>
  <c r="M379" i="1"/>
  <c r="N379" i="1"/>
  <c r="O379" i="1"/>
  <c r="D379" i="1"/>
  <c r="O371" i="1"/>
  <c r="N371" i="1"/>
  <c r="M371" i="1"/>
  <c r="L371" i="1"/>
  <c r="K371" i="1"/>
  <c r="J371" i="1"/>
  <c r="I371" i="1"/>
  <c r="H371" i="1"/>
  <c r="G371" i="1"/>
  <c r="F371" i="1"/>
  <c r="E371" i="1"/>
  <c r="D371" i="1"/>
  <c r="E368" i="1"/>
  <c r="F368" i="1"/>
  <c r="G368" i="1"/>
  <c r="H368" i="1"/>
  <c r="I368" i="1"/>
  <c r="J368" i="1"/>
  <c r="K368" i="1"/>
  <c r="L368" i="1"/>
  <c r="M368" i="1"/>
  <c r="N368" i="1"/>
  <c r="E354" i="1"/>
  <c r="F354" i="1"/>
  <c r="G354" i="1"/>
  <c r="H354" i="1"/>
  <c r="I354" i="1"/>
  <c r="J354" i="1"/>
  <c r="K354" i="1"/>
  <c r="L354" i="1"/>
  <c r="M354" i="1"/>
  <c r="N354" i="1"/>
  <c r="O354" i="1"/>
  <c r="D354" i="1"/>
  <c r="E351" i="1"/>
  <c r="F351" i="1"/>
  <c r="G351" i="1"/>
  <c r="H351" i="1"/>
  <c r="I351" i="1"/>
  <c r="J351" i="1"/>
  <c r="K351" i="1"/>
  <c r="L351" i="1"/>
  <c r="M351" i="1"/>
  <c r="N351" i="1"/>
  <c r="O351" i="1"/>
  <c r="E344" i="1"/>
  <c r="F344" i="1"/>
  <c r="G344" i="1"/>
  <c r="H344" i="1"/>
  <c r="I344" i="1"/>
  <c r="J344" i="1"/>
  <c r="K344" i="1"/>
  <c r="L344" i="1"/>
  <c r="M344" i="1"/>
  <c r="N344" i="1"/>
  <c r="O344" i="1"/>
  <c r="E340" i="1"/>
  <c r="F340" i="1"/>
  <c r="G340" i="1"/>
  <c r="H340" i="1"/>
  <c r="I340" i="1"/>
  <c r="J340" i="1"/>
  <c r="K340" i="1"/>
  <c r="L340" i="1"/>
  <c r="M340" i="1"/>
  <c r="N340" i="1"/>
  <c r="O340" i="1"/>
  <c r="E327" i="1"/>
  <c r="F327" i="1"/>
  <c r="G327" i="1"/>
  <c r="H327" i="1"/>
  <c r="I327" i="1"/>
  <c r="J327" i="1"/>
  <c r="K327" i="1"/>
  <c r="L327" i="1"/>
  <c r="M327" i="1"/>
  <c r="N327" i="1"/>
  <c r="O327" i="1"/>
  <c r="E313" i="1"/>
  <c r="F313" i="1"/>
  <c r="G313" i="1"/>
  <c r="H313" i="1"/>
  <c r="I313" i="1"/>
  <c r="J313" i="1"/>
  <c r="K313" i="1"/>
  <c r="L313" i="1"/>
  <c r="M313" i="1"/>
  <c r="N313" i="1"/>
  <c r="O313" i="1"/>
  <c r="E310" i="1"/>
  <c r="F310" i="1"/>
  <c r="G310" i="1"/>
  <c r="H310" i="1"/>
  <c r="I310" i="1"/>
  <c r="J310" i="1"/>
  <c r="K310" i="1"/>
  <c r="L310" i="1"/>
  <c r="M310" i="1"/>
  <c r="N310" i="1"/>
  <c r="O310" i="1"/>
  <c r="E302" i="1"/>
  <c r="F302" i="1"/>
  <c r="G302" i="1"/>
  <c r="H302" i="1"/>
  <c r="I302" i="1"/>
  <c r="J302" i="1"/>
  <c r="K302" i="1"/>
  <c r="L302" i="1"/>
  <c r="M302" i="1"/>
  <c r="N302" i="1"/>
  <c r="O302" i="1"/>
  <c r="E298" i="1"/>
  <c r="F298" i="1"/>
  <c r="G298" i="1"/>
  <c r="H298" i="1"/>
  <c r="I298" i="1"/>
  <c r="J298" i="1"/>
  <c r="K298" i="1"/>
  <c r="L298" i="1"/>
  <c r="M298" i="1"/>
  <c r="N298" i="1"/>
  <c r="O298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D286" i="1"/>
  <c r="E286" i="1"/>
  <c r="F286" i="1"/>
  <c r="G286" i="1"/>
  <c r="H286" i="1"/>
  <c r="I286" i="1"/>
  <c r="J286" i="1"/>
  <c r="K286" i="1"/>
  <c r="L286" i="1"/>
  <c r="M286" i="1"/>
  <c r="N286" i="1"/>
  <c r="O286" i="1"/>
  <c r="E272" i="1"/>
  <c r="F272" i="1"/>
  <c r="G272" i="1"/>
  <c r="H272" i="1"/>
  <c r="I272" i="1"/>
  <c r="J272" i="1"/>
  <c r="K272" i="1"/>
  <c r="L272" i="1"/>
  <c r="M272" i="1"/>
  <c r="N272" i="1"/>
  <c r="O272" i="1"/>
  <c r="E269" i="1"/>
  <c r="F269" i="1"/>
  <c r="G269" i="1"/>
  <c r="H269" i="1"/>
  <c r="I269" i="1"/>
  <c r="J269" i="1"/>
  <c r="K269" i="1"/>
  <c r="L269" i="1"/>
  <c r="M269" i="1"/>
  <c r="N269" i="1"/>
  <c r="O269" i="1"/>
  <c r="E262" i="1"/>
  <c r="F262" i="1"/>
  <c r="G262" i="1"/>
  <c r="H262" i="1"/>
  <c r="I262" i="1"/>
  <c r="J262" i="1"/>
  <c r="K262" i="1"/>
  <c r="L262" i="1"/>
  <c r="M262" i="1"/>
  <c r="N262" i="1"/>
  <c r="O262" i="1"/>
  <c r="D262" i="1"/>
  <c r="E258" i="1"/>
  <c r="F258" i="1"/>
  <c r="G258" i="1"/>
  <c r="H258" i="1"/>
  <c r="I258" i="1"/>
  <c r="J258" i="1"/>
  <c r="K258" i="1"/>
  <c r="L258" i="1"/>
  <c r="M258" i="1"/>
  <c r="N258" i="1"/>
  <c r="O258" i="1"/>
  <c r="D258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E246" i="1"/>
  <c r="F246" i="1"/>
  <c r="G246" i="1"/>
  <c r="H246" i="1"/>
  <c r="I246" i="1"/>
  <c r="J246" i="1"/>
  <c r="K246" i="1"/>
  <c r="L246" i="1"/>
  <c r="M246" i="1"/>
  <c r="N246" i="1"/>
  <c r="O246" i="1"/>
  <c r="E232" i="1"/>
  <c r="F232" i="1"/>
  <c r="G232" i="1"/>
  <c r="H232" i="1"/>
  <c r="I232" i="1"/>
  <c r="J232" i="1"/>
  <c r="K232" i="1"/>
  <c r="L232" i="1"/>
  <c r="M232" i="1"/>
  <c r="N232" i="1"/>
  <c r="O232" i="1"/>
  <c r="D232" i="1"/>
  <c r="E229" i="1"/>
  <c r="F229" i="1"/>
  <c r="G229" i="1"/>
  <c r="H229" i="1"/>
  <c r="I229" i="1"/>
  <c r="J229" i="1"/>
  <c r="K229" i="1"/>
  <c r="L229" i="1"/>
  <c r="M229" i="1"/>
  <c r="N229" i="1"/>
  <c r="O229" i="1"/>
  <c r="E222" i="1"/>
  <c r="F222" i="1"/>
  <c r="G222" i="1"/>
  <c r="H222" i="1"/>
  <c r="I222" i="1"/>
  <c r="J222" i="1"/>
  <c r="K222" i="1"/>
  <c r="L222" i="1"/>
  <c r="M222" i="1"/>
  <c r="N222" i="1"/>
  <c r="O222" i="1"/>
  <c r="E218" i="1"/>
  <c r="F218" i="1"/>
  <c r="G218" i="1"/>
  <c r="H218" i="1"/>
  <c r="I218" i="1"/>
  <c r="J218" i="1"/>
  <c r="K218" i="1"/>
  <c r="L218" i="1"/>
  <c r="M218" i="1"/>
  <c r="N218" i="1"/>
  <c r="O218" i="1"/>
  <c r="E205" i="1"/>
  <c r="F205" i="1"/>
  <c r="G205" i="1"/>
  <c r="H205" i="1"/>
  <c r="I205" i="1"/>
  <c r="J205" i="1"/>
  <c r="K205" i="1"/>
  <c r="L205" i="1"/>
  <c r="M205" i="1"/>
  <c r="N205" i="1"/>
  <c r="O205" i="1"/>
  <c r="E190" i="1"/>
  <c r="F190" i="1"/>
  <c r="G190" i="1"/>
  <c r="H190" i="1"/>
  <c r="I190" i="1"/>
  <c r="J190" i="1"/>
  <c r="K190" i="1"/>
  <c r="L190" i="1"/>
  <c r="M190" i="1"/>
  <c r="N190" i="1"/>
  <c r="O190" i="1"/>
  <c r="E187" i="1"/>
  <c r="F187" i="1"/>
  <c r="G187" i="1"/>
  <c r="H187" i="1"/>
  <c r="I187" i="1"/>
  <c r="J187" i="1"/>
  <c r="K187" i="1"/>
  <c r="L187" i="1"/>
  <c r="M187" i="1"/>
  <c r="N187" i="1"/>
  <c r="O187" i="1"/>
  <c r="E180" i="1"/>
  <c r="F180" i="1"/>
  <c r="G180" i="1"/>
  <c r="H180" i="1"/>
  <c r="I180" i="1"/>
  <c r="J180" i="1"/>
  <c r="K180" i="1"/>
  <c r="L180" i="1"/>
  <c r="M180" i="1"/>
  <c r="N180" i="1"/>
  <c r="O180" i="1"/>
  <c r="D180" i="1"/>
  <c r="E176" i="1"/>
  <c r="F176" i="1"/>
  <c r="G176" i="1"/>
  <c r="H176" i="1"/>
  <c r="I176" i="1"/>
  <c r="J176" i="1"/>
  <c r="K176" i="1"/>
  <c r="L176" i="1"/>
  <c r="M176" i="1"/>
  <c r="N176" i="1"/>
  <c r="O176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E164" i="1"/>
  <c r="F164" i="1"/>
  <c r="G164" i="1"/>
  <c r="H164" i="1"/>
  <c r="I164" i="1"/>
  <c r="J164" i="1"/>
  <c r="K164" i="1"/>
  <c r="L164" i="1"/>
  <c r="M164" i="1"/>
  <c r="N164" i="1"/>
  <c r="O164" i="1"/>
  <c r="E150" i="1"/>
  <c r="F150" i="1"/>
  <c r="G150" i="1"/>
  <c r="H150" i="1"/>
  <c r="I150" i="1"/>
  <c r="J150" i="1"/>
  <c r="K150" i="1"/>
  <c r="L150" i="1"/>
  <c r="M150" i="1"/>
  <c r="N150" i="1"/>
  <c r="O150" i="1"/>
  <c r="E147" i="1"/>
  <c r="F147" i="1"/>
  <c r="G147" i="1"/>
  <c r="H147" i="1"/>
  <c r="I147" i="1"/>
  <c r="J147" i="1"/>
  <c r="K147" i="1"/>
  <c r="L147" i="1"/>
  <c r="M147" i="1"/>
  <c r="N147" i="1"/>
  <c r="O147" i="1"/>
  <c r="E139" i="1"/>
  <c r="F139" i="1"/>
  <c r="G139" i="1"/>
  <c r="H139" i="1"/>
  <c r="I139" i="1"/>
  <c r="J139" i="1"/>
  <c r="K139" i="1"/>
  <c r="L139" i="1"/>
  <c r="M139" i="1"/>
  <c r="N139" i="1"/>
  <c r="O139" i="1"/>
  <c r="E135" i="1"/>
  <c r="F135" i="1"/>
  <c r="G135" i="1"/>
  <c r="H135" i="1"/>
  <c r="I135" i="1"/>
  <c r="J135" i="1"/>
  <c r="K135" i="1"/>
  <c r="L135" i="1"/>
  <c r="M135" i="1"/>
  <c r="N135" i="1"/>
  <c r="O135" i="1"/>
  <c r="E122" i="1"/>
  <c r="F122" i="1"/>
  <c r="G122" i="1"/>
  <c r="H122" i="1"/>
  <c r="I122" i="1"/>
  <c r="J122" i="1"/>
  <c r="K122" i="1"/>
  <c r="L122" i="1"/>
  <c r="M122" i="1"/>
  <c r="N122" i="1"/>
  <c r="O122" i="1"/>
  <c r="E108" i="1"/>
  <c r="F108" i="1"/>
  <c r="G108" i="1"/>
  <c r="H108" i="1"/>
  <c r="I108" i="1"/>
  <c r="J108" i="1"/>
  <c r="K108" i="1"/>
  <c r="L108" i="1"/>
  <c r="M108" i="1"/>
  <c r="N108" i="1"/>
  <c r="O108" i="1"/>
  <c r="E105" i="1"/>
  <c r="F105" i="1"/>
  <c r="G105" i="1"/>
  <c r="H105" i="1"/>
  <c r="I105" i="1"/>
  <c r="J105" i="1"/>
  <c r="K105" i="1"/>
  <c r="L105" i="1"/>
  <c r="M105" i="1"/>
  <c r="N105" i="1"/>
  <c r="O105" i="1"/>
  <c r="E98" i="1"/>
  <c r="F98" i="1"/>
  <c r="G98" i="1"/>
  <c r="H98" i="1"/>
  <c r="I98" i="1"/>
  <c r="J98" i="1"/>
  <c r="K98" i="1"/>
  <c r="L98" i="1"/>
  <c r="M98" i="1"/>
  <c r="N98" i="1"/>
  <c r="O98" i="1"/>
  <c r="E94" i="1"/>
  <c r="F94" i="1"/>
  <c r="G94" i="1"/>
  <c r="H94" i="1"/>
  <c r="I94" i="1"/>
  <c r="J94" i="1"/>
  <c r="K94" i="1"/>
  <c r="L94" i="1"/>
  <c r="M94" i="1"/>
  <c r="N94" i="1"/>
  <c r="O94" i="1"/>
  <c r="E83" i="1"/>
  <c r="F83" i="1"/>
  <c r="G83" i="1"/>
  <c r="H83" i="1"/>
  <c r="I83" i="1"/>
  <c r="J83" i="1"/>
  <c r="K83" i="1"/>
  <c r="L83" i="1"/>
  <c r="M83" i="1"/>
  <c r="N83" i="1"/>
  <c r="O83" i="1"/>
  <c r="E69" i="1"/>
  <c r="F69" i="1"/>
  <c r="G69" i="1"/>
  <c r="H69" i="1"/>
  <c r="I69" i="1"/>
  <c r="J69" i="1"/>
  <c r="K69" i="1"/>
  <c r="L69" i="1"/>
  <c r="M69" i="1"/>
  <c r="N69" i="1"/>
  <c r="O69" i="1"/>
  <c r="E66" i="1"/>
  <c r="F66" i="1"/>
  <c r="G66" i="1"/>
  <c r="H66" i="1"/>
  <c r="I66" i="1"/>
  <c r="J66" i="1"/>
  <c r="K66" i="1"/>
  <c r="L66" i="1"/>
  <c r="M66" i="1"/>
  <c r="N66" i="1"/>
  <c r="O66" i="1"/>
  <c r="E59" i="1"/>
  <c r="F59" i="1"/>
  <c r="G59" i="1"/>
  <c r="H59" i="1"/>
  <c r="I59" i="1"/>
  <c r="J59" i="1"/>
  <c r="K59" i="1"/>
  <c r="L59" i="1"/>
  <c r="M59" i="1"/>
  <c r="N59" i="1"/>
  <c r="O59" i="1"/>
  <c r="E55" i="1"/>
  <c r="F55" i="1"/>
  <c r="G55" i="1"/>
  <c r="H55" i="1"/>
  <c r="I55" i="1"/>
  <c r="J55" i="1"/>
  <c r="K55" i="1"/>
  <c r="L55" i="1"/>
  <c r="M55" i="1"/>
  <c r="N55" i="1"/>
  <c r="O55" i="1"/>
  <c r="E43" i="1"/>
  <c r="F43" i="1"/>
  <c r="G43" i="1"/>
  <c r="H43" i="1"/>
  <c r="I43" i="1"/>
  <c r="J43" i="1"/>
  <c r="K43" i="1"/>
  <c r="L43" i="1"/>
  <c r="M43" i="1"/>
  <c r="N43" i="1"/>
  <c r="O43" i="1"/>
  <c r="E46" i="1"/>
  <c r="F46" i="1"/>
  <c r="G46" i="1"/>
  <c r="H46" i="1"/>
  <c r="I46" i="1"/>
  <c r="J46" i="1"/>
  <c r="K46" i="1"/>
  <c r="L46" i="1"/>
  <c r="M46" i="1"/>
  <c r="N46" i="1"/>
  <c r="O46" i="1"/>
  <c r="D46" i="1"/>
  <c r="M435" i="1" l="1"/>
  <c r="I435" i="1"/>
  <c r="E435" i="1"/>
  <c r="J435" i="1"/>
  <c r="F435" i="1"/>
  <c r="L435" i="1"/>
  <c r="H435" i="1"/>
  <c r="N435" i="1"/>
  <c r="O435" i="1"/>
  <c r="K435" i="1"/>
  <c r="G435" i="1"/>
  <c r="O314" i="1"/>
  <c r="K314" i="1"/>
  <c r="G314" i="1"/>
  <c r="H394" i="1"/>
  <c r="L394" i="1"/>
  <c r="K355" i="1"/>
  <c r="K394" i="1"/>
  <c r="H314" i="1"/>
  <c r="L355" i="1"/>
  <c r="H355" i="1"/>
  <c r="M314" i="1"/>
  <c r="I314" i="1"/>
  <c r="E314" i="1"/>
  <c r="M355" i="1"/>
  <c r="I355" i="1"/>
  <c r="E355" i="1"/>
  <c r="M394" i="1"/>
  <c r="I394" i="1"/>
  <c r="E394" i="1"/>
  <c r="O355" i="1"/>
  <c r="G355" i="1"/>
  <c r="G394" i="1"/>
  <c r="L314" i="1"/>
  <c r="N314" i="1"/>
  <c r="J314" i="1"/>
  <c r="F314" i="1"/>
  <c r="N355" i="1"/>
  <c r="J355" i="1"/>
  <c r="F355" i="1"/>
  <c r="N394" i="1"/>
  <c r="J394" i="1"/>
  <c r="F394" i="1"/>
  <c r="N273" i="1"/>
  <c r="F273" i="1"/>
  <c r="J273" i="1"/>
  <c r="M273" i="1"/>
  <c r="I273" i="1"/>
  <c r="E273" i="1"/>
  <c r="O273" i="1"/>
  <c r="K273" i="1"/>
  <c r="G273" i="1"/>
  <c r="L273" i="1"/>
  <c r="H273" i="1"/>
  <c r="N233" i="1"/>
  <c r="J233" i="1"/>
  <c r="F233" i="1"/>
  <c r="O233" i="1"/>
  <c r="K233" i="1"/>
  <c r="G233" i="1"/>
  <c r="L233" i="1"/>
  <c r="H233" i="1"/>
  <c r="M233" i="1"/>
  <c r="I233" i="1"/>
  <c r="E233" i="1"/>
  <c r="M191" i="1"/>
  <c r="I191" i="1"/>
  <c r="E191" i="1"/>
  <c r="L191" i="1"/>
  <c r="H191" i="1"/>
  <c r="N191" i="1"/>
  <c r="J191" i="1"/>
  <c r="F191" i="1"/>
  <c r="O191" i="1"/>
  <c r="K191" i="1"/>
  <c r="G191" i="1"/>
  <c r="O151" i="1"/>
  <c r="L151" i="1"/>
  <c r="H151" i="1"/>
  <c r="K151" i="1"/>
  <c r="M151" i="1"/>
  <c r="I151" i="1"/>
  <c r="E151" i="1"/>
  <c r="G151" i="1"/>
  <c r="N151" i="1"/>
  <c r="J151" i="1"/>
  <c r="F151" i="1"/>
  <c r="L70" i="1"/>
  <c r="H70" i="1"/>
  <c r="K109" i="1"/>
  <c r="I70" i="1"/>
  <c r="L109" i="1"/>
  <c r="O70" i="1"/>
  <c r="K70" i="1"/>
  <c r="G70" i="1"/>
  <c r="N109" i="1"/>
  <c r="J109" i="1"/>
  <c r="F109" i="1"/>
  <c r="O109" i="1"/>
  <c r="G109" i="1"/>
  <c r="M70" i="1"/>
  <c r="E70" i="1"/>
  <c r="H109" i="1"/>
  <c r="N70" i="1"/>
  <c r="J70" i="1"/>
  <c r="F70" i="1"/>
  <c r="M109" i="1"/>
  <c r="I109" i="1"/>
  <c r="E109" i="1"/>
  <c r="D434" i="1" l="1"/>
  <c r="D431" i="1"/>
  <c r="D420" i="1"/>
  <c r="D407" i="1"/>
  <c r="D390" i="1"/>
  <c r="D383" i="1"/>
  <c r="O368" i="1"/>
  <c r="O394" i="1" s="1"/>
  <c r="D368" i="1"/>
  <c r="D351" i="1"/>
  <c r="D344" i="1"/>
  <c r="D340" i="1"/>
  <c r="D327" i="1"/>
  <c r="D313" i="1"/>
  <c r="D310" i="1"/>
  <c r="D302" i="1"/>
  <c r="D298" i="1"/>
  <c r="D272" i="1"/>
  <c r="D269" i="1"/>
  <c r="D246" i="1"/>
  <c r="D229" i="1"/>
  <c r="D222" i="1"/>
  <c r="D218" i="1"/>
  <c r="D205" i="1"/>
  <c r="D190" i="1"/>
  <c r="D187" i="1"/>
  <c r="D176" i="1"/>
  <c r="D164" i="1"/>
  <c r="D150" i="1"/>
  <c r="D147" i="1"/>
  <c r="D139" i="1"/>
  <c r="D135" i="1"/>
  <c r="D122" i="1"/>
  <c r="D108" i="1"/>
  <c r="D98" i="1"/>
  <c r="D94" i="1"/>
  <c r="D55" i="1"/>
  <c r="D43" i="1"/>
  <c r="D435" i="1" l="1"/>
  <c r="D314" i="1"/>
  <c r="D355" i="1"/>
  <c r="D394" i="1"/>
  <c r="D273" i="1"/>
  <c r="D233" i="1"/>
  <c r="D191" i="1"/>
  <c r="D151" i="1"/>
  <c r="D83" i="1"/>
  <c r="D69" i="1"/>
  <c r="D66" i="1"/>
  <c r="D59" i="1"/>
  <c r="D70" i="1" l="1"/>
  <c r="D105" i="1"/>
  <c r="D109" i="1" s="1"/>
</calcChain>
</file>

<file path=xl/sharedStrings.xml><?xml version="1.0" encoding="utf-8"?>
<sst xmlns="http://schemas.openxmlformats.org/spreadsheetml/2006/main" count="1325" uniqueCount="155">
  <si>
    <t>УТВЕРЖДАЮ:</t>
  </si>
  <si>
    <t>Директор</t>
  </si>
  <si>
    <t>ГБУ ДО ДДЮТ</t>
  </si>
  <si>
    <t>Кировского района</t>
  </si>
  <si>
    <t>Санкт-Петербурга</t>
  </si>
  <si>
    <t>_____________ М.В.Шумова</t>
  </si>
  <si>
    <t>"_____"_____</t>
  </si>
  <si>
    <t xml:space="preserve"> ЦИКЛИЧЕСКОЕ СБАЛАНСИРОВАННОЕ  МЕНЮ</t>
  </si>
  <si>
    <t>РАЦИОНОВ ГОРЯЧЕГО ПИТАНИЯ</t>
  </si>
  <si>
    <t>для детского оздоровительно-образовательного загородного центра</t>
  </si>
  <si>
    <t>"РАДУГА"</t>
  </si>
  <si>
    <t>Санкт-Петербург</t>
  </si>
  <si>
    <t>1 ДЕНЬ</t>
  </si>
  <si>
    <t>№ рец. по сборнику 2008 г</t>
  </si>
  <si>
    <t>Наименование</t>
  </si>
  <si>
    <t>Выход, г</t>
  </si>
  <si>
    <t>Пищевые вещества, г</t>
  </si>
  <si>
    <t>Энергетическая ценность (ккал)</t>
  </si>
  <si>
    <t>Минеральные вещества, мг</t>
  </si>
  <si>
    <t xml:space="preserve"> Витамины, мг</t>
  </si>
  <si>
    <t>Б</t>
  </si>
  <si>
    <t>Ж</t>
  </si>
  <si>
    <t>У</t>
  </si>
  <si>
    <t>СА</t>
  </si>
  <si>
    <t>Мg</t>
  </si>
  <si>
    <t>P</t>
  </si>
  <si>
    <t>Fe</t>
  </si>
  <si>
    <t>B1</t>
  </si>
  <si>
    <t>C</t>
  </si>
  <si>
    <t>A</t>
  </si>
  <si>
    <t>E</t>
  </si>
  <si>
    <t>ЗАВТРАК</t>
  </si>
  <si>
    <t>Бутерброд с сыром</t>
  </si>
  <si>
    <t>Масло сливочное (порциями)</t>
  </si>
  <si>
    <t>Батон нарезной из муки в/с с микронутриентами, витаминами</t>
  </si>
  <si>
    <t xml:space="preserve"> </t>
  </si>
  <si>
    <t>ИТОГО:</t>
  </si>
  <si>
    <t>ОБЕД</t>
  </si>
  <si>
    <t>Огурец соленый</t>
  </si>
  <si>
    <t>239/364</t>
  </si>
  <si>
    <t>Биточки рыбные, соус томатный</t>
  </si>
  <si>
    <t>100/50</t>
  </si>
  <si>
    <t xml:space="preserve">Хлеб ржано-пшеничный, обогащенный микронутриентами </t>
  </si>
  <si>
    <t xml:space="preserve">Сок  </t>
  </si>
  <si>
    <t>Фрукты (яблоко)</t>
  </si>
  <si>
    <t>ПОЛДНИК</t>
  </si>
  <si>
    <t>Молоко обогащенное витаминно-минеральными комплексами</t>
  </si>
  <si>
    <t>УЖИН</t>
  </si>
  <si>
    <t>Каша гречневая рассыпчатая</t>
  </si>
  <si>
    <t>Чай с сахаром</t>
  </si>
  <si>
    <t>УЖИН 2</t>
  </si>
  <si>
    <t>Йогурт фруктовый 2,5 % жирности в ассортименте</t>
  </si>
  <si>
    <t>ВСЕГО ЗА 1 ДЕНЬ</t>
  </si>
  <si>
    <t>2 ДЕНЬ</t>
  </si>
  <si>
    <t>Яйцо вареное</t>
  </si>
  <si>
    <t>Свежий помидор кусочком</t>
  </si>
  <si>
    <t>Голубцы ленивые</t>
  </si>
  <si>
    <t>Свежий огурец кусочком</t>
  </si>
  <si>
    <t>228/377</t>
  </si>
  <si>
    <t>Рыба отварная с соусом польским</t>
  </si>
  <si>
    <t>Картофель отварной</t>
  </si>
  <si>
    <t>ВСЕГО ЗА 2 ДЕНЬ</t>
  </si>
  <si>
    <t>3 день</t>
  </si>
  <si>
    <t>Запеканка из творога со сгущеным молоком</t>
  </si>
  <si>
    <t xml:space="preserve">ИТОГО: </t>
  </si>
  <si>
    <t>Рыба, тушеная в томате с овощами</t>
  </si>
  <si>
    <t>ВСЕГО ЗА 3 ДЕНЬ</t>
  </si>
  <si>
    <t>4 ДЕНЬ</t>
  </si>
  <si>
    <t>Котлета мясная из говядины</t>
  </si>
  <si>
    <t>Капуста б/к свежая тушеная</t>
  </si>
  <si>
    <t>ВСЕГО ЗА 4 ДЕНЬ</t>
  </si>
  <si>
    <t>5 ДЕНЬ</t>
  </si>
  <si>
    <t>Щи из свежей капусты с картофелем, говядиной</t>
  </si>
  <si>
    <t>Сельдь с луком</t>
  </si>
  <si>
    <t>Жаркое по-домашнему</t>
  </si>
  <si>
    <t>Салат "Свеколка"</t>
  </si>
  <si>
    <t>ВСЕГО ЗА 5 ДЕНЬ</t>
  </si>
  <si>
    <t>6 ДЕНЬ</t>
  </si>
  <si>
    <t>ВСЕГО ЗА 6 ДЕНЬ</t>
  </si>
  <si>
    <t>7 ДЕНЬ</t>
  </si>
  <si>
    <t>ВСЕГО ЗА 7 ДЕНЬ</t>
  </si>
  <si>
    <t>8 ДЕНЬ</t>
  </si>
  <si>
    <t>312/371</t>
  </si>
  <si>
    <t>Кура тушеная в сметанном соусе</t>
  </si>
  <si>
    <t>Макаронные изделия отварные</t>
  </si>
  <si>
    <t>ВСЕГО ЗА 8 ДЕНЬ</t>
  </si>
  <si>
    <t>9 ДЕНЬ</t>
  </si>
  <si>
    <t>ВСЕГО ЗА 9 ДЕНЬ</t>
  </si>
  <si>
    <t>10 ДЕНЬ</t>
  </si>
  <si>
    <t>Тефтели в смет.соусе</t>
  </si>
  <si>
    <t>ВСЕГО ЗА 10 ДЕНЬ</t>
  </si>
  <si>
    <t>283/371</t>
  </si>
  <si>
    <t>200/30</t>
  </si>
  <si>
    <t>25/15</t>
  </si>
  <si>
    <t>ЗАВТРАК 2</t>
  </si>
  <si>
    <t>Фрукты (апельсин)</t>
  </si>
  <si>
    <t>Плов из куры</t>
  </si>
  <si>
    <t>Фрукты (банан)</t>
  </si>
  <si>
    <t>на 21 день</t>
  </si>
  <si>
    <t>Пряник заварной глазированный</t>
  </si>
  <si>
    <t>0.11</t>
  </si>
  <si>
    <t>Каша жидкая  пшенная с маслом</t>
  </si>
  <si>
    <t>0.04</t>
  </si>
  <si>
    <t>Суп картофельный с горохом, говядиной</t>
  </si>
  <si>
    <t xml:space="preserve">Изделия х/бул. слоеные </t>
  </si>
  <si>
    <t>228/378</t>
  </si>
  <si>
    <t>Каша жидкая овсяная  с маслом</t>
  </si>
  <si>
    <t>Суп с макаронными изделиями,  курой</t>
  </si>
  <si>
    <t>Фрукты  (груша)</t>
  </si>
  <si>
    <t>Компот из черной смородины</t>
  </si>
  <si>
    <t>Каша жидкая пшенная  с маслом</t>
  </si>
  <si>
    <t>Рассольник ленинградский с курой</t>
  </si>
  <si>
    <t xml:space="preserve">Каша "Дружба" </t>
  </si>
  <si>
    <t>Плов по-узбекски</t>
  </si>
  <si>
    <t xml:space="preserve">УЖИН </t>
  </si>
  <si>
    <t>Борщ с капустой и картофелем говядиной и сметаной</t>
  </si>
  <si>
    <t>Свежий  помидор кусочком</t>
  </si>
  <si>
    <t>Борщ с капустой и картофелем , говядиной и сметаной</t>
  </si>
  <si>
    <t>возраст 12 лет и старше</t>
  </si>
  <si>
    <t>300/25</t>
  </si>
  <si>
    <t>300/25/15</t>
  </si>
  <si>
    <t>200/10</t>
  </si>
  <si>
    <t>100/25</t>
  </si>
  <si>
    <t>50/30</t>
  </si>
  <si>
    <t>250/30</t>
  </si>
  <si>
    <t>11 ДЕНЬ</t>
  </si>
  <si>
    <t>ВСЕГО ЗА 11  ДЕНЬ</t>
  </si>
  <si>
    <t>12 ДЕНЬ</t>
  </si>
  <si>
    <t>ВСЕГО ЗА 12 ДЕНЬ</t>
  </si>
  <si>
    <t>13 день</t>
  </si>
  <si>
    <t>ВСЕГО ЗА 13 ДЕНЬ</t>
  </si>
  <si>
    <t>14 ДЕНЬ</t>
  </si>
  <si>
    <t>ВСЕГО ЗА 14 ДЕНЬ</t>
  </si>
  <si>
    <t>15 ДЕНЬ</t>
  </si>
  <si>
    <t>ВСЕГО ЗА 15 ДЕНЬ</t>
  </si>
  <si>
    <t>16 ДЕНЬ</t>
  </si>
  <si>
    <t>ВСЕГО ЗА 16 ДЕНЬ</t>
  </si>
  <si>
    <t>17 ДЕНЬ</t>
  </si>
  <si>
    <t>ВСЕГО ЗА 17 ДЕНЬ</t>
  </si>
  <si>
    <t>18 ДЕНЬ</t>
  </si>
  <si>
    <t>ВСЕГО ЗА 18 ДЕНЬ</t>
  </si>
  <si>
    <t>19 ДЕНЬ</t>
  </si>
  <si>
    <t>ВСЕГО ЗА 19 ДЕНЬ</t>
  </si>
  <si>
    <t>20 ДЕНЬ</t>
  </si>
  <si>
    <t>ВСЕГО ЗА 20 ДЕНЬ</t>
  </si>
  <si>
    <t>21 ДЕНЬ</t>
  </si>
  <si>
    <t>ВСЕГО ЗА 21 ДЕНЬ</t>
  </si>
  <si>
    <t>Бутерброд с колбасой</t>
  </si>
  <si>
    <t>25/20</t>
  </si>
  <si>
    <t>150/50</t>
  </si>
  <si>
    <t>__________ 2026 г</t>
  </si>
  <si>
    <t>2026 год</t>
  </si>
  <si>
    <t xml:space="preserve">Компот из вишни </t>
  </si>
  <si>
    <t>Компот из изюма</t>
  </si>
  <si>
    <t>Гуляш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</si>
</sst>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family val="2"/>
      <charset val="204"/>
    </font>
    <font>
      <i/>
      <sz val="10"/>
      <name val="Arial Cyr"/>
      <family val="2"/>
      <charset val="204"/>
    </font>
    <font>
      <b/>
      <sz val="16"/>
      <name val="Arial Cyr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8"/>
      <name val="Times New Roman"/>
      <family val="1"/>
      <charset val="204"/>
    </font>
    <font>
      <b/>
      <sz val="11"/>
      <name val="Arial Cyr"/>
      <family val="2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Font="1"/>
    <xf numFmtId="0" fontId="3" fillId="0" borderId="0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0" xfId="1" applyFont="1" applyBorder="1" applyAlignment="1"/>
    <xf numFmtId="0" fontId="1" fillId="0" borderId="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0" xfId="1" applyAlignment="1">
      <alignment horizontal="right"/>
    </xf>
    <xf numFmtId="0" fontId="1" fillId="0" borderId="0" xfId="1" applyBorder="1" applyAlignment="1">
      <alignment horizontal="center"/>
    </xf>
    <xf numFmtId="0" fontId="6" fillId="0" borderId="0" xfId="1" applyFont="1" applyBorder="1" applyAlignment="1"/>
    <xf numFmtId="0" fontId="6" fillId="0" borderId="1" xfId="1" applyFont="1" applyBorder="1" applyAlignment="1"/>
    <xf numFmtId="0" fontId="6" fillId="0" borderId="0" xfId="1" applyFont="1"/>
    <xf numFmtId="0" fontId="6" fillId="0" borderId="2" xfId="1" applyFont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6" fillId="0" borderId="2" xfId="1" applyFont="1" applyBorder="1"/>
    <xf numFmtId="0" fontId="6" fillId="0" borderId="2" xfId="1" applyFont="1" applyBorder="1" applyAlignment="1">
      <alignment wrapText="1"/>
    </xf>
    <xf numFmtId="0" fontId="6" fillId="0" borderId="2" xfId="1" applyFont="1" applyFill="1" applyBorder="1"/>
    <xf numFmtId="0" fontId="6" fillId="0" borderId="3" xfId="1" applyFont="1" applyBorder="1"/>
    <xf numFmtId="0" fontId="6" fillId="0" borderId="2" xfId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6" fillId="0" borderId="2" xfId="1" applyFont="1" applyFill="1" applyBorder="1" applyAlignment="1">
      <alignment horizontal="right"/>
    </xf>
    <xf numFmtId="0" fontId="5" fillId="0" borderId="2" xfId="1" applyFont="1" applyBorder="1" applyAlignment="1">
      <alignment horizontal="center"/>
    </xf>
    <xf numFmtId="0" fontId="6" fillId="0" borderId="4" xfId="1" applyFont="1" applyBorder="1"/>
    <xf numFmtId="0" fontId="6" fillId="0" borderId="3" xfId="1" applyFont="1" applyFill="1" applyBorder="1"/>
    <xf numFmtId="0" fontId="5" fillId="0" borderId="3" xfId="1" applyFont="1" applyBorder="1" applyAlignment="1">
      <alignment horizontal="center"/>
    </xf>
    <xf numFmtId="0" fontId="5" fillId="0" borderId="2" xfId="1" applyFont="1" applyBorder="1"/>
    <xf numFmtId="0" fontId="5" fillId="0" borderId="2" xfId="1" applyFont="1" applyBorder="1" applyAlignment="1">
      <alignment horizontal="right" wrapText="1"/>
    </xf>
    <xf numFmtId="0" fontId="6" fillId="0" borderId="0" xfId="1" applyFont="1" applyBorder="1"/>
    <xf numFmtId="0" fontId="1" fillId="0" borderId="0" xfId="1" applyFont="1" applyBorder="1" applyAlignment="1">
      <alignment horizontal="right"/>
    </xf>
    <xf numFmtId="0" fontId="1" fillId="0" borderId="0" xfId="1" applyFont="1" applyBorder="1" applyAlignment="1">
      <alignment horizontal="center"/>
    </xf>
    <xf numFmtId="0" fontId="6" fillId="0" borderId="2" xfId="1" applyFont="1" applyBorder="1" applyAlignment="1">
      <alignment vertical="justify" wrapText="1"/>
    </xf>
    <xf numFmtId="0" fontId="1" fillId="0" borderId="0" xfId="1" applyBorder="1" applyAlignment="1"/>
    <xf numFmtId="0" fontId="6" fillId="0" borderId="6" xfId="1" applyFont="1" applyBorder="1"/>
    <xf numFmtId="0" fontId="6" fillId="0" borderId="6" xfId="1" applyFont="1" applyBorder="1" applyAlignment="1">
      <alignment wrapText="1"/>
    </xf>
    <xf numFmtId="0" fontId="6" fillId="0" borderId="6" xfId="1" applyFont="1" applyFill="1" applyBorder="1"/>
    <xf numFmtId="0" fontId="6" fillId="2" borderId="3" xfId="1" applyFont="1" applyFill="1" applyBorder="1" applyAlignment="1">
      <alignment horizontal="right"/>
    </xf>
    <xf numFmtId="0" fontId="6" fillId="0" borderId="7" xfId="1" applyFont="1" applyBorder="1"/>
    <xf numFmtId="0" fontId="9" fillId="0" borderId="6" xfId="1" applyFont="1" applyBorder="1" applyAlignment="1">
      <alignment wrapText="1"/>
    </xf>
    <xf numFmtId="0" fontId="6" fillId="0" borderId="8" xfId="1" applyFont="1" applyBorder="1"/>
    <xf numFmtId="0" fontId="6" fillId="0" borderId="9" xfId="1" applyFont="1" applyBorder="1" applyAlignment="1">
      <alignment wrapText="1"/>
    </xf>
    <xf numFmtId="0" fontId="6" fillId="0" borderId="10" xfId="1" applyFont="1" applyBorder="1" applyAlignment="1">
      <alignment wrapText="1"/>
    </xf>
    <xf numFmtId="0" fontId="7" fillId="0" borderId="6" xfId="1" applyFont="1" applyBorder="1" applyAlignment="1">
      <alignment vertical="top" wrapText="1"/>
    </xf>
    <xf numFmtId="0" fontId="6" fillId="3" borderId="2" xfId="1" applyFont="1" applyFill="1" applyBorder="1"/>
    <xf numFmtId="0" fontId="6" fillId="3" borderId="2" xfId="1" applyFont="1" applyFill="1" applyBorder="1" applyAlignment="1">
      <alignment vertical="justify" wrapText="1"/>
    </xf>
    <xf numFmtId="0" fontId="6" fillId="3" borderId="2" xfId="1" applyFont="1" applyFill="1" applyBorder="1" applyAlignment="1">
      <alignment wrapText="1"/>
    </xf>
    <xf numFmtId="0" fontId="6" fillId="3" borderId="3" xfId="1" applyFont="1" applyFill="1" applyBorder="1"/>
    <xf numFmtId="0" fontId="5" fillId="0" borderId="4" xfId="1" applyFont="1" applyBorder="1" applyAlignment="1">
      <alignment horizontal="center"/>
    </xf>
    <xf numFmtId="0" fontId="6" fillId="0" borderId="9" xfId="1" applyFont="1" applyBorder="1"/>
    <xf numFmtId="0" fontId="6" fillId="0" borderId="9" xfId="1" applyFont="1" applyFill="1" applyBorder="1"/>
    <xf numFmtId="0" fontId="6" fillId="3" borderId="9" xfId="1" applyFont="1" applyFill="1" applyBorder="1"/>
    <xf numFmtId="0" fontId="1" fillId="0" borderId="0" xfId="1" applyBorder="1" applyAlignment="1">
      <alignment horizontal="left"/>
    </xf>
    <xf numFmtId="0" fontId="6" fillId="0" borderId="2" xfId="1" applyFont="1" applyBorder="1" applyAlignment="1">
      <alignment horizontal="center"/>
    </xf>
    <xf numFmtId="0" fontId="5" fillId="0" borderId="9" xfId="1" applyFont="1" applyBorder="1" applyAlignment="1">
      <alignment horizontal="right" wrapText="1"/>
    </xf>
    <xf numFmtId="0" fontId="5" fillId="0" borderId="9" xfId="1" applyFont="1" applyBorder="1"/>
    <xf numFmtId="0" fontId="6" fillId="0" borderId="0" xfId="1" applyFont="1" applyBorder="1" applyAlignment="1">
      <alignment vertical="justify" wrapText="1"/>
    </xf>
    <xf numFmtId="0" fontId="6" fillId="0" borderId="0" xfId="1" applyFont="1" applyFill="1" applyBorder="1"/>
    <xf numFmtId="0" fontId="6" fillId="0" borderId="0" xfId="1" applyFont="1" applyBorder="1" applyAlignment="1">
      <alignment wrapText="1"/>
    </xf>
    <xf numFmtId="0" fontId="0" fillId="0" borderId="0" xfId="0" applyBorder="1"/>
    <xf numFmtId="0" fontId="5" fillId="0" borderId="2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0" fontId="6" fillId="0" borderId="2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2" xfId="1" applyFont="1" applyFill="1" applyBorder="1" applyAlignment="1">
      <alignment horizontal="right" wrapText="1"/>
    </xf>
    <xf numFmtId="0" fontId="5" fillId="0" borderId="9" xfId="1" applyFont="1" applyFill="1" applyBorder="1" applyAlignment="1">
      <alignment horizontal="right" wrapText="1"/>
    </xf>
    <xf numFmtId="0" fontId="2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3" xfId="1" applyFont="1" applyBorder="1" applyAlignment="1">
      <alignment horizontal="center" wrapText="1"/>
    </xf>
    <xf numFmtId="0" fontId="2" fillId="0" borderId="0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0" xfId="1" applyBorder="1" applyAlignment="1">
      <alignment horizontal="right"/>
    </xf>
    <xf numFmtId="0" fontId="4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4" fillId="0" borderId="0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78"/>
  <sheetViews>
    <sheetView tabSelected="1" topLeftCell="A838" zoomScaleNormal="100" workbookViewId="0">
      <selection activeCell="N695" sqref="N695"/>
    </sheetView>
  </sheetViews>
  <sheetFormatPr defaultRowHeight="15" x14ac:dyDescent="0.25"/>
  <cols>
    <col min="1" max="1" width="8" customWidth="1"/>
    <col min="2" max="2" width="23.5703125" customWidth="1"/>
    <col min="3" max="3" width="7.7109375" customWidth="1"/>
    <col min="4" max="4" width="8.140625" customWidth="1"/>
    <col min="5" max="6" width="7.28515625" customWidth="1"/>
    <col min="8" max="8" width="7.85546875" customWidth="1"/>
    <col min="9" max="9" width="7.7109375" customWidth="1"/>
    <col min="10" max="10" width="6.85546875" customWidth="1"/>
    <col min="11" max="11" width="6.42578125" customWidth="1"/>
    <col min="12" max="12" width="7.7109375" customWidth="1"/>
    <col min="13" max="13" width="5.140625" customWidth="1"/>
    <col min="14" max="14" width="5.5703125" customWidth="1"/>
    <col min="15" max="15" width="6.85546875" customWidth="1"/>
    <col min="19" max="19" width="24.5703125" customWidth="1"/>
  </cols>
  <sheetData>
    <row r="1" spans="1:12" x14ac:dyDescent="0.25">
      <c r="A1" s="1"/>
      <c r="B1" s="2"/>
      <c r="C1" s="2"/>
      <c r="D1" s="1"/>
      <c r="E1" s="1"/>
      <c r="F1" s="1"/>
      <c r="G1" s="1"/>
      <c r="H1" s="1"/>
      <c r="I1" s="1"/>
      <c r="J1" s="1"/>
      <c r="K1" s="79" t="s">
        <v>0</v>
      </c>
      <c r="L1" s="79"/>
    </row>
    <row r="2" spans="1:12" x14ac:dyDescent="0.25">
      <c r="A2" s="1"/>
      <c r="B2" s="3"/>
      <c r="C2" s="1"/>
      <c r="D2" s="1"/>
      <c r="E2" s="1"/>
      <c r="F2" s="1"/>
      <c r="G2" s="1"/>
      <c r="H2" s="1"/>
      <c r="I2" s="1"/>
      <c r="J2" s="1"/>
      <c r="K2" s="4"/>
      <c r="L2" s="4"/>
    </row>
    <row r="3" spans="1:12" x14ac:dyDescent="0.25">
      <c r="A3" s="1"/>
      <c r="B3" s="5"/>
      <c r="C3" s="5"/>
      <c r="D3" s="5"/>
      <c r="E3" s="5"/>
      <c r="F3" s="1"/>
      <c r="G3" s="1"/>
      <c r="H3" s="1"/>
      <c r="I3" s="1"/>
      <c r="J3" s="1"/>
      <c r="K3" s="80" t="s">
        <v>1</v>
      </c>
      <c r="L3" s="80"/>
    </row>
    <row r="4" spans="1:12" x14ac:dyDescent="0.25">
      <c r="A4" s="1"/>
      <c r="B4" s="5"/>
      <c r="C4" s="5"/>
      <c r="D4" s="5"/>
      <c r="E4" s="5"/>
      <c r="F4" s="1"/>
      <c r="G4" s="1"/>
      <c r="H4" s="1"/>
      <c r="I4" s="1"/>
      <c r="J4" s="1"/>
      <c r="K4" s="33" t="s">
        <v>2</v>
      </c>
      <c r="L4" s="6"/>
    </row>
    <row r="5" spans="1:12" x14ac:dyDescent="0.25">
      <c r="A5" s="1"/>
      <c r="B5" s="5"/>
      <c r="C5" s="5"/>
      <c r="D5" s="5"/>
      <c r="E5" s="5"/>
      <c r="F5" s="1"/>
      <c r="G5" s="1"/>
      <c r="H5" s="1"/>
      <c r="I5" s="1"/>
      <c r="J5" s="1"/>
      <c r="K5" s="6" t="s">
        <v>3</v>
      </c>
      <c r="L5" s="6"/>
    </row>
    <row r="6" spans="1:12" x14ac:dyDescent="0.25">
      <c r="A6" s="1"/>
      <c r="B6" s="5"/>
      <c r="C6" s="5"/>
      <c r="D6" s="5"/>
      <c r="E6" s="5"/>
      <c r="F6" s="1"/>
      <c r="G6" s="1"/>
      <c r="H6" s="1"/>
      <c r="I6" s="1"/>
      <c r="J6" s="1"/>
      <c r="K6" s="81" t="s">
        <v>4</v>
      </c>
      <c r="L6" s="80"/>
    </row>
    <row r="7" spans="1:12" x14ac:dyDescent="0.25">
      <c r="A7" s="1"/>
      <c r="B7" s="7"/>
      <c r="C7" s="5"/>
      <c r="D7" s="5"/>
      <c r="E7" s="5"/>
      <c r="F7" s="1"/>
      <c r="G7" s="1"/>
      <c r="H7" s="1"/>
      <c r="I7" s="1"/>
      <c r="J7" s="1"/>
      <c r="K7" s="8"/>
      <c r="L7" s="8"/>
    </row>
    <row r="8" spans="1:12" x14ac:dyDescent="0.25">
      <c r="A8" s="1"/>
      <c r="B8" s="1"/>
      <c r="C8" s="1"/>
      <c r="D8" s="1"/>
      <c r="E8" s="1"/>
      <c r="F8" s="9"/>
      <c r="G8" s="1"/>
      <c r="H8" s="1"/>
      <c r="I8" s="1"/>
      <c r="J8" s="1"/>
      <c r="K8" s="8" t="s">
        <v>5</v>
      </c>
      <c r="L8" s="8"/>
    </row>
    <row r="9" spans="1:12" x14ac:dyDescent="0.25">
      <c r="A9" s="1"/>
      <c r="B9" s="1"/>
      <c r="C9" s="1"/>
      <c r="D9" s="30"/>
      <c r="E9" s="30"/>
      <c r="F9" s="1"/>
      <c r="G9" s="1"/>
      <c r="H9" s="1"/>
      <c r="I9" s="1"/>
      <c r="J9" s="1"/>
      <c r="K9" s="8"/>
      <c r="L9" s="8"/>
    </row>
    <row r="10" spans="1:12" x14ac:dyDescent="0.25">
      <c r="A10" s="1"/>
      <c r="B10" s="1"/>
      <c r="C10" s="1"/>
      <c r="D10" s="31"/>
      <c r="E10" s="31"/>
      <c r="F10" s="1"/>
      <c r="G10" s="1"/>
      <c r="H10" s="1"/>
      <c r="I10" s="1"/>
      <c r="J10" s="1"/>
      <c r="K10" s="5" t="s">
        <v>6</v>
      </c>
      <c r="L10" s="52" t="s">
        <v>150</v>
      </c>
    </row>
    <row r="12" spans="1:12" x14ac:dyDescent="0.25">
      <c r="A12" s="1"/>
      <c r="B12" s="82"/>
      <c r="C12" s="82"/>
      <c r="D12" s="30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0"/>
      <c r="C13" s="10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7"/>
      <c r="C14" s="7"/>
      <c r="D14" s="1"/>
      <c r="E14" s="1"/>
      <c r="F14" s="1"/>
      <c r="G14" s="8"/>
      <c r="H14" s="1"/>
      <c r="I14" s="1"/>
      <c r="J14" s="1"/>
      <c r="K14" s="1"/>
      <c r="L14" s="1"/>
    </row>
    <row r="15" spans="1:12" x14ac:dyDescent="0.25">
      <c r="A15" s="10"/>
      <c r="B15" s="10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0"/>
      <c r="B16" s="10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5" x14ac:dyDescent="0.25">
      <c r="A17" s="10"/>
      <c r="B17" s="10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5" x14ac:dyDescent="0.25">
      <c r="A18" s="10"/>
      <c r="B18" s="10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5" x14ac:dyDescent="0.25">
      <c r="A19" s="10"/>
      <c r="B19" s="10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5" ht="20.25" x14ac:dyDescent="0.3">
      <c r="A20" s="1"/>
      <c r="B20" s="83" t="s">
        <v>7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</row>
    <row r="21" spans="1:15" ht="20.25" x14ac:dyDescent="0.3">
      <c r="A21" s="1"/>
      <c r="B21" s="83" t="s">
        <v>8</v>
      </c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</row>
    <row r="22" spans="1:15" ht="20.25" customHeight="1" x14ac:dyDescent="0.25">
      <c r="A22" s="1"/>
      <c r="B22" s="85" t="s">
        <v>9</v>
      </c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</row>
    <row r="23" spans="1:15" ht="20.25" x14ac:dyDescent="0.3">
      <c r="A23" s="1"/>
      <c r="B23" s="83" t="s">
        <v>10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</row>
    <row r="24" spans="1:15" ht="20.25" x14ac:dyDescent="0.3">
      <c r="A24" s="1"/>
      <c r="B24" s="83" t="s">
        <v>98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</row>
    <row r="26" spans="1:15" x14ac:dyDescent="0.25">
      <c r="A26" s="1"/>
      <c r="B26" s="84" t="s">
        <v>118</v>
      </c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</row>
    <row r="27" spans="1:15" x14ac:dyDescent="0.25">
      <c r="A27" s="1"/>
      <c r="B27" s="75" t="s">
        <v>11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</row>
    <row r="28" spans="1:15" x14ac:dyDescent="0.25">
      <c r="A28" s="1"/>
      <c r="B28" s="75" t="s">
        <v>151</v>
      </c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33" spans="1:15" x14ac:dyDescent="0.25">
      <c r="A33" s="64" t="s">
        <v>12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</row>
    <row r="34" spans="1:15" x14ac:dyDescent="0.25">
      <c r="A34" s="65"/>
      <c r="B34" s="65"/>
      <c r="C34" s="65"/>
      <c r="D34" s="65"/>
      <c r="E34" s="65"/>
      <c r="F34" s="65"/>
      <c r="G34" s="65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66" t="s">
        <v>13</v>
      </c>
      <c r="B35" s="67" t="s">
        <v>14</v>
      </c>
      <c r="C35" s="67" t="s">
        <v>15</v>
      </c>
      <c r="D35" s="67" t="s">
        <v>16</v>
      </c>
      <c r="E35" s="67"/>
      <c r="F35" s="67"/>
      <c r="G35" s="66" t="s">
        <v>17</v>
      </c>
      <c r="H35" s="67" t="s">
        <v>18</v>
      </c>
      <c r="I35" s="67"/>
      <c r="J35" s="67"/>
      <c r="K35" s="67"/>
      <c r="L35" s="67" t="s">
        <v>19</v>
      </c>
      <c r="M35" s="67"/>
      <c r="N35" s="67"/>
      <c r="O35" s="67"/>
    </row>
    <row r="36" spans="1:15" ht="32.25" customHeight="1" x14ac:dyDescent="0.25">
      <c r="A36" s="66"/>
      <c r="B36" s="67"/>
      <c r="C36" s="67"/>
      <c r="D36" s="14" t="s">
        <v>20</v>
      </c>
      <c r="E36" s="14" t="s">
        <v>21</v>
      </c>
      <c r="F36" s="14" t="s">
        <v>22</v>
      </c>
      <c r="G36" s="66"/>
      <c r="H36" s="15" t="s">
        <v>23</v>
      </c>
      <c r="I36" s="15" t="s">
        <v>24</v>
      </c>
      <c r="J36" s="15" t="s">
        <v>25</v>
      </c>
      <c r="K36" s="15" t="s">
        <v>26</v>
      </c>
      <c r="L36" s="15" t="s">
        <v>27</v>
      </c>
      <c r="M36" s="15" t="s">
        <v>28</v>
      </c>
      <c r="N36" s="15" t="s">
        <v>29</v>
      </c>
      <c r="O36" s="15" t="s">
        <v>30</v>
      </c>
    </row>
    <row r="37" spans="1:15" x14ac:dyDescent="0.25">
      <c r="A37" s="62" t="s">
        <v>31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  <row r="38" spans="1:15" x14ac:dyDescent="0.25">
      <c r="A38" s="16">
        <v>190</v>
      </c>
      <c r="B38" s="17" t="s">
        <v>112</v>
      </c>
      <c r="C38" s="16">
        <v>200</v>
      </c>
      <c r="D38" s="16">
        <v>9</v>
      </c>
      <c r="E38" s="16">
        <v>14</v>
      </c>
      <c r="F38" s="16">
        <v>40.4</v>
      </c>
      <c r="G38" s="16">
        <v>324.3</v>
      </c>
      <c r="H38" s="18">
        <v>239.9</v>
      </c>
      <c r="I38" s="18">
        <v>43.9</v>
      </c>
      <c r="J38" s="18">
        <v>215.9</v>
      </c>
      <c r="K38" s="18">
        <v>0.9</v>
      </c>
      <c r="L38" s="18">
        <v>0.2</v>
      </c>
      <c r="M38" s="18">
        <v>1.2</v>
      </c>
      <c r="N38" s="18">
        <v>0.2</v>
      </c>
      <c r="O38" s="18">
        <v>0.7</v>
      </c>
    </row>
    <row r="39" spans="1:15" x14ac:dyDescent="0.25">
      <c r="A39" s="16">
        <v>3</v>
      </c>
      <c r="B39" s="17" t="s">
        <v>32</v>
      </c>
      <c r="C39" s="16" t="s">
        <v>93</v>
      </c>
      <c r="D39" s="16">
        <v>4.5</v>
      </c>
      <c r="E39" s="20">
        <v>4.5</v>
      </c>
      <c r="F39" s="20">
        <v>7.4</v>
      </c>
      <c r="G39" s="21">
        <v>88</v>
      </c>
      <c r="H39" s="22">
        <v>134</v>
      </c>
      <c r="I39" s="22">
        <v>7</v>
      </c>
      <c r="J39" s="22">
        <v>85</v>
      </c>
      <c r="K39" s="22">
        <v>0.3</v>
      </c>
      <c r="L39" s="22">
        <v>0.02</v>
      </c>
      <c r="M39" s="22">
        <v>0</v>
      </c>
      <c r="N39" s="22">
        <v>0.04</v>
      </c>
      <c r="O39" s="22">
        <v>0.3</v>
      </c>
    </row>
    <row r="40" spans="1:15" x14ac:dyDescent="0.25">
      <c r="A40" s="16">
        <v>13</v>
      </c>
      <c r="B40" s="17" t="s">
        <v>33</v>
      </c>
      <c r="C40" s="16">
        <v>10</v>
      </c>
      <c r="D40" s="16">
        <v>0.1</v>
      </c>
      <c r="E40" s="16">
        <v>8.3000000000000007</v>
      </c>
      <c r="F40" s="16">
        <v>0.1</v>
      </c>
      <c r="G40" s="19">
        <v>75</v>
      </c>
      <c r="H40" s="18">
        <v>1</v>
      </c>
      <c r="I40" s="18">
        <v>0</v>
      </c>
      <c r="J40" s="18">
        <v>2</v>
      </c>
      <c r="K40" s="18">
        <v>0</v>
      </c>
      <c r="L40" s="18">
        <v>0</v>
      </c>
      <c r="M40" s="18">
        <v>0</v>
      </c>
      <c r="N40" s="18">
        <v>7.0000000000000007E-2</v>
      </c>
      <c r="O40" s="18">
        <v>0.1</v>
      </c>
    </row>
    <row r="41" spans="1:15" ht="34.5" x14ac:dyDescent="0.25">
      <c r="A41" s="16"/>
      <c r="B41" s="17" t="s">
        <v>34</v>
      </c>
      <c r="C41" s="16">
        <v>25</v>
      </c>
      <c r="D41" s="16">
        <v>4.95</v>
      </c>
      <c r="E41" s="16">
        <v>1.5</v>
      </c>
      <c r="F41" s="16">
        <v>35.549999999999997</v>
      </c>
      <c r="G41" s="16">
        <v>180.87</v>
      </c>
      <c r="H41" s="18">
        <v>18.75</v>
      </c>
      <c r="I41" s="18">
        <v>19.8</v>
      </c>
      <c r="J41" s="18">
        <v>49.2</v>
      </c>
      <c r="K41" s="18">
        <v>1.1299999999999999</v>
      </c>
      <c r="L41" s="18">
        <v>0.11</v>
      </c>
      <c r="M41" s="18">
        <v>0</v>
      </c>
      <c r="N41" s="18">
        <v>0</v>
      </c>
      <c r="O41" s="18">
        <v>1.7</v>
      </c>
    </row>
    <row r="42" spans="1:15" x14ac:dyDescent="0.25">
      <c r="A42" s="16">
        <v>430</v>
      </c>
      <c r="B42" s="16" t="s">
        <v>49</v>
      </c>
      <c r="C42" s="16">
        <v>200</v>
      </c>
      <c r="D42" s="16">
        <v>0.2</v>
      </c>
      <c r="E42" s="20">
        <v>0</v>
      </c>
      <c r="F42" s="20">
        <v>15</v>
      </c>
      <c r="G42" s="37">
        <v>60</v>
      </c>
      <c r="H42" s="16">
        <v>5</v>
      </c>
      <c r="I42" s="16">
        <v>4</v>
      </c>
      <c r="J42" s="16">
        <v>8</v>
      </c>
      <c r="K42" s="16">
        <v>1</v>
      </c>
      <c r="L42" s="16">
        <v>0</v>
      </c>
      <c r="M42" s="16">
        <v>0</v>
      </c>
      <c r="N42" s="16">
        <v>0</v>
      </c>
      <c r="O42" s="16">
        <v>0</v>
      </c>
    </row>
    <row r="43" spans="1:15" x14ac:dyDescent="0.25">
      <c r="A43" s="27" t="s">
        <v>35</v>
      </c>
      <c r="B43" s="17" t="s">
        <v>35</v>
      </c>
      <c r="C43" s="16" t="s">
        <v>36</v>
      </c>
      <c r="D43" s="16">
        <f t="shared" ref="D43:O43" si="0">SUM(D38:D42)</f>
        <v>18.75</v>
      </c>
      <c r="E43" s="16">
        <f t="shared" si="0"/>
        <v>28.3</v>
      </c>
      <c r="F43" s="16">
        <f t="shared" si="0"/>
        <v>98.449999999999989</v>
      </c>
      <c r="G43" s="16">
        <f t="shared" si="0"/>
        <v>728.17000000000007</v>
      </c>
      <c r="H43" s="16">
        <f t="shared" si="0"/>
        <v>398.65</v>
      </c>
      <c r="I43" s="16">
        <f t="shared" si="0"/>
        <v>74.7</v>
      </c>
      <c r="J43" s="16">
        <f t="shared" si="0"/>
        <v>360.09999999999997</v>
      </c>
      <c r="K43" s="16">
        <f t="shared" si="0"/>
        <v>3.33</v>
      </c>
      <c r="L43" s="16">
        <f t="shared" si="0"/>
        <v>0.33</v>
      </c>
      <c r="M43" s="16">
        <f t="shared" si="0"/>
        <v>1.2</v>
      </c>
      <c r="N43" s="16">
        <f t="shared" si="0"/>
        <v>0.31000000000000005</v>
      </c>
      <c r="O43" s="16">
        <f t="shared" si="0"/>
        <v>2.8</v>
      </c>
    </row>
    <row r="44" spans="1:15" x14ac:dyDescent="0.25">
      <c r="A44" s="62" t="s">
        <v>94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</row>
    <row r="45" spans="1:15" x14ac:dyDescent="0.25">
      <c r="A45" s="34"/>
      <c r="B45" s="35" t="s">
        <v>43</v>
      </c>
      <c r="C45" s="34">
        <v>200</v>
      </c>
      <c r="D45" s="34">
        <v>0.6</v>
      </c>
      <c r="E45" s="34">
        <v>0.2</v>
      </c>
      <c r="F45" s="34">
        <v>29.3</v>
      </c>
      <c r="G45" s="34">
        <v>124</v>
      </c>
      <c r="H45" s="36">
        <v>20</v>
      </c>
      <c r="I45" s="36">
        <v>26</v>
      </c>
      <c r="J45" s="36">
        <v>20</v>
      </c>
      <c r="K45" s="36">
        <v>0.8</v>
      </c>
      <c r="L45" s="36">
        <v>0.01</v>
      </c>
      <c r="M45" s="36">
        <v>0</v>
      </c>
      <c r="N45" s="36">
        <v>0</v>
      </c>
      <c r="O45" s="36">
        <v>0.2</v>
      </c>
    </row>
    <row r="46" spans="1:15" x14ac:dyDescent="0.25">
      <c r="A46" s="27"/>
      <c r="B46" s="17"/>
      <c r="C46" s="16" t="s">
        <v>36</v>
      </c>
      <c r="D46" s="16">
        <f>D45</f>
        <v>0.6</v>
      </c>
      <c r="E46" s="16">
        <f t="shared" ref="E46:O46" si="1">E45</f>
        <v>0.2</v>
      </c>
      <c r="F46" s="16">
        <f t="shared" si="1"/>
        <v>29.3</v>
      </c>
      <c r="G46" s="16">
        <f t="shared" si="1"/>
        <v>124</v>
      </c>
      <c r="H46" s="16">
        <f t="shared" si="1"/>
        <v>20</v>
      </c>
      <c r="I46" s="16">
        <f t="shared" si="1"/>
        <v>26</v>
      </c>
      <c r="J46" s="16">
        <f t="shared" si="1"/>
        <v>20</v>
      </c>
      <c r="K46" s="16">
        <f t="shared" si="1"/>
        <v>0.8</v>
      </c>
      <c r="L46" s="16">
        <f t="shared" si="1"/>
        <v>0.01</v>
      </c>
      <c r="M46" s="16">
        <f t="shared" si="1"/>
        <v>0</v>
      </c>
      <c r="N46" s="16">
        <f t="shared" si="1"/>
        <v>0</v>
      </c>
      <c r="O46" s="16">
        <f t="shared" si="1"/>
        <v>0.2</v>
      </c>
    </row>
    <row r="47" spans="1:15" x14ac:dyDescent="0.25">
      <c r="A47" s="62" t="s">
        <v>37</v>
      </c>
      <c r="B47" s="62"/>
      <c r="C47" s="62"/>
      <c r="D47" s="62">
        <v>23.35</v>
      </c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</row>
    <row r="48" spans="1:15" x14ac:dyDescent="0.25">
      <c r="A48" s="16"/>
      <c r="B48" s="17" t="s">
        <v>55</v>
      </c>
      <c r="C48" s="16">
        <v>50</v>
      </c>
      <c r="D48" s="16">
        <v>1.1000000000000001</v>
      </c>
      <c r="E48" s="20">
        <v>0.2</v>
      </c>
      <c r="F48" s="20">
        <v>3.8</v>
      </c>
      <c r="G48" s="21">
        <v>24</v>
      </c>
      <c r="H48" s="22">
        <v>14</v>
      </c>
      <c r="I48" s="22">
        <v>20</v>
      </c>
      <c r="J48" s="22">
        <v>26</v>
      </c>
      <c r="K48" s="22">
        <v>0.9</v>
      </c>
      <c r="L48" s="22">
        <v>0.06</v>
      </c>
      <c r="M48" s="22">
        <v>25</v>
      </c>
      <c r="N48" s="22">
        <v>0.8</v>
      </c>
      <c r="O48" s="22">
        <v>0</v>
      </c>
    </row>
    <row r="49" spans="1:32" ht="23.25" x14ac:dyDescent="0.25">
      <c r="A49" s="16">
        <v>99</v>
      </c>
      <c r="B49" s="17" t="s">
        <v>103</v>
      </c>
      <c r="C49" s="16" t="s">
        <v>119</v>
      </c>
      <c r="D49" s="16">
        <v>10.8</v>
      </c>
      <c r="E49" s="16">
        <v>13.7</v>
      </c>
      <c r="F49" s="16">
        <v>26.3</v>
      </c>
      <c r="G49" s="16">
        <v>141.5</v>
      </c>
      <c r="H49" s="18">
        <v>46.5</v>
      </c>
      <c r="I49" s="18">
        <v>48.8</v>
      </c>
      <c r="J49" s="18">
        <v>138.5</v>
      </c>
      <c r="K49" s="18">
        <v>2.7</v>
      </c>
      <c r="L49" s="18">
        <v>0.4</v>
      </c>
      <c r="M49" s="18">
        <v>7.4</v>
      </c>
      <c r="N49" s="16">
        <v>0.2</v>
      </c>
      <c r="O49" s="16">
        <v>2.5</v>
      </c>
      <c r="R49" s="29"/>
      <c r="S49" s="58"/>
      <c r="T49" s="29"/>
      <c r="U49" s="29"/>
      <c r="V49" s="29"/>
      <c r="W49" s="29"/>
      <c r="X49" s="29"/>
      <c r="Y49" s="57"/>
      <c r="Z49" s="57"/>
      <c r="AA49" s="57"/>
      <c r="AB49" s="57"/>
      <c r="AC49" s="57"/>
      <c r="AD49" s="57"/>
      <c r="AE49" s="57"/>
      <c r="AF49" s="57"/>
    </row>
    <row r="50" spans="1:32" ht="22.5" x14ac:dyDescent="0.25">
      <c r="A50" s="16" t="s">
        <v>82</v>
      </c>
      <c r="B50" s="32" t="s">
        <v>83</v>
      </c>
      <c r="C50" s="16" t="s">
        <v>41</v>
      </c>
      <c r="D50" s="16">
        <v>18</v>
      </c>
      <c r="E50" s="16">
        <v>16.559999999999999</v>
      </c>
      <c r="F50" s="16">
        <v>4.32</v>
      </c>
      <c r="G50" s="16">
        <v>236.4</v>
      </c>
      <c r="H50" s="18">
        <v>49.2</v>
      </c>
      <c r="I50" s="18">
        <v>25.2</v>
      </c>
      <c r="J50" s="18">
        <v>193.2</v>
      </c>
      <c r="K50" s="18">
        <v>1.2</v>
      </c>
      <c r="L50" s="18">
        <v>0.06</v>
      </c>
      <c r="M50" s="18">
        <v>9.6</v>
      </c>
      <c r="N50" s="18">
        <v>7.1999999999999995E-2</v>
      </c>
      <c r="O50" s="18">
        <v>3.72</v>
      </c>
      <c r="R50" s="29"/>
      <c r="S50" s="56"/>
      <c r="T50" s="29"/>
      <c r="U50" s="29"/>
      <c r="V50" s="29"/>
      <c r="W50" s="29"/>
      <c r="X50" s="29"/>
      <c r="Y50" s="57"/>
      <c r="Z50" s="57"/>
      <c r="AA50" s="57"/>
      <c r="AB50" s="57"/>
      <c r="AC50" s="57"/>
      <c r="AD50" s="57"/>
      <c r="AE50" s="57"/>
      <c r="AF50" s="57"/>
    </row>
    <row r="51" spans="1:32" x14ac:dyDescent="0.25">
      <c r="A51" s="16">
        <v>323</v>
      </c>
      <c r="B51" s="32" t="s">
        <v>48</v>
      </c>
      <c r="C51" s="16">
        <v>150</v>
      </c>
      <c r="D51" s="16">
        <v>4.32</v>
      </c>
      <c r="E51" s="16">
        <v>5.52</v>
      </c>
      <c r="F51" s="16">
        <v>45.24</v>
      </c>
      <c r="G51" s="16">
        <v>247.2</v>
      </c>
      <c r="H51" s="18">
        <v>13.2</v>
      </c>
      <c r="I51" s="18">
        <v>31.2</v>
      </c>
      <c r="J51" s="18">
        <v>93.6</v>
      </c>
      <c r="K51" s="18">
        <v>0.72</v>
      </c>
      <c r="L51" s="18">
        <v>0.04</v>
      </c>
      <c r="M51" s="18">
        <v>0</v>
      </c>
      <c r="N51" s="18">
        <v>0.04</v>
      </c>
      <c r="O51" s="18">
        <v>0.04</v>
      </c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</row>
    <row r="52" spans="1:32" ht="34.5" x14ac:dyDescent="0.25">
      <c r="A52" s="16"/>
      <c r="B52" s="17" t="s">
        <v>42</v>
      </c>
      <c r="C52" s="16">
        <v>80</v>
      </c>
      <c r="D52" s="16">
        <v>6.73</v>
      </c>
      <c r="E52" s="16">
        <v>0.99</v>
      </c>
      <c r="F52" s="16">
        <v>41.58</v>
      </c>
      <c r="G52" s="16">
        <v>211.86</v>
      </c>
      <c r="H52" s="18">
        <v>36.630000000000003</v>
      </c>
      <c r="I52" s="18">
        <v>54.45</v>
      </c>
      <c r="J52" s="18">
        <v>176.22</v>
      </c>
      <c r="K52" s="18">
        <v>2.67</v>
      </c>
      <c r="L52" s="18">
        <v>0.2</v>
      </c>
      <c r="M52" s="18">
        <v>0</v>
      </c>
      <c r="N52" s="18">
        <v>0</v>
      </c>
      <c r="O52" s="18">
        <v>0</v>
      </c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</row>
    <row r="53" spans="1:32" x14ac:dyDescent="0.25">
      <c r="A53" s="16">
        <v>394</v>
      </c>
      <c r="B53" s="17" t="s">
        <v>152</v>
      </c>
      <c r="C53" s="16">
        <v>180</v>
      </c>
      <c r="D53" s="16">
        <v>0.3</v>
      </c>
      <c r="E53" s="16">
        <v>0.1</v>
      </c>
      <c r="F53" s="16">
        <v>28.2</v>
      </c>
      <c r="G53" s="19">
        <v>117</v>
      </c>
      <c r="H53" s="18">
        <v>16</v>
      </c>
      <c r="I53" s="18">
        <v>10</v>
      </c>
      <c r="J53" s="18">
        <v>12</v>
      </c>
      <c r="K53" s="18">
        <v>0.3</v>
      </c>
      <c r="L53" s="18">
        <v>0.01</v>
      </c>
      <c r="M53" s="18">
        <v>2</v>
      </c>
      <c r="N53" s="18">
        <v>0</v>
      </c>
      <c r="O53" s="18">
        <v>0.1</v>
      </c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</row>
    <row r="54" spans="1:32" x14ac:dyDescent="0.25">
      <c r="A54" s="16"/>
      <c r="B54" s="32" t="s">
        <v>44</v>
      </c>
      <c r="C54" s="16">
        <v>185</v>
      </c>
      <c r="D54" s="16">
        <v>1</v>
      </c>
      <c r="E54" s="16">
        <v>0</v>
      </c>
      <c r="F54" s="16">
        <v>23.4</v>
      </c>
      <c r="G54" s="25">
        <v>94</v>
      </c>
      <c r="H54" s="18">
        <v>40</v>
      </c>
      <c r="I54" s="18">
        <v>22.5</v>
      </c>
      <c r="J54" s="18">
        <v>27.5</v>
      </c>
      <c r="K54" s="18">
        <v>5.5</v>
      </c>
      <c r="L54" s="18">
        <v>2.5000000000000001E-2</v>
      </c>
      <c r="M54" s="18">
        <v>28.75</v>
      </c>
      <c r="N54" s="18">
        <v>7.4999999999999997E-2</v>
      </c>
      <c r="O54" s="18">
        <v>0</v>
      </c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</row>
    <row r="55" spans="1:32" x14ac:dyDescent="0.25">
      <c r="A55" s="16"/>
      <c r="B55" s="17" t="s">
        <v>35</v>
      </c>
      <c r="C55" s="16" t="s">
        <v>36</v>
      </c>
      <c r="D55" s="16">
        <f>SUM(D48:D54)</f>
        <v>42.25</v>
      </c>
      <c r="E55" s="16">
        <f t="shared" ref="E55:O55" si="2">SUM(E48:E54)</f>
        <v>37.07</v>
      </c>
      <c r="F55" s="16">
        <f t="shared" si="2"/>
        <v>172.84</v>
      </c>
      <c r="G55" s="16">
        <f t="shared" si="2"/>
        <v>1071.96</v>
      </c>
      <c r="H55" s="16">
        <f t="shared" si="2"/>
        <v>215.53</v>
      </c>
      <c r="I55" s="16">
        <f t="shared" si="2"/>
        <v>212.15</v>
      </c>
      <c r="J55" s="16">
        <f t="shared" si="2"/>
        <v>667.02</v>
      </c>
      <c r="K55" s="16">
        <f t="shared" si="2"/>
        <v>13.99</v>
      </c>
      <c r="L55" s="16">
        <f t="shared" si="2"/>
        <v>0.79500000000000004</v>
      </c>
      <c r="M55" s="16">
        <f t="shared" si="2"/>
        <v>72.75</v>
      </c>
      <c r="N55" s="16">
        <f t="shared" si="2"/>
        <v>1.1870000000000001</v>
      </c>
      <c r="O55" s="16">
        <f t="shared" si="2"/>
        <v>6.36</v>
      </c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</row>
    <row r="56" spans="1:32" x14ac:dyDescent="0.25">
      <c r="A56" s="62" t="s">
        <v>45</v>
      </c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</row>
    <row r="57" spans="1:32" x14ac:dyDescent="0.25">
      <c r="A57" s="24"/>
      <c r="B57" s="39" t="s">
        <v>104</v>
      </c>
      <c r="C57" s="38">
        <v>100</v>
      </c>
      <c r="D57" s="16">
        <v>3.6</v>
      </c>
      <c r="E57" s="16">
        <v>3</v>
      </c>
      <c r="F57" s="16">
        <v>27.2</v>
      </c>
      <c r="G57" s="16">
        <v>152</v>
      </c>
      <c r="H57" s="16">
        <v>9</v>
      </c>
      <c r="I57" s="16">
        <v>5.5</v>
      </c>
      <c r="J57" s="16">
        <v>32</v>
      </c>
      <c r="K57" s="16">
        <v>0.4</v>
      </c>
      <c r="L57" s="16">
        <v>7.0000000000000007E-2</v>
      </c>
      <c r="M57" s="16">
        <v>0</v>
      </c>
      <c r="N57" s="16">
        <v>0.02</v>
      </c>
      <c r="O57" s="16">
        <v>0.5</v>
      </c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</row>
    <row r="58" spans="1:32" ht="34.5" x14ac:dyDescent="0.25">
      <c r="A58" s="16"/>
      <c r="B58" s="17" t="s">
        <v>46</v>
      </c>
      <c r="C58" s="16">
        <v>200</v>
      </c>
      <c r="D58" s="16">
        <v>5.6</v>
      </c>
      <c r="E58" s="16">
        <v>6.4</v>
      </c>
      <c r="F58" s="16">
        <v>9.4</v>
      </c>
      <c r="G58" s="16">
        <v>118</v>
      </c>
      <c r="H58" s="16">
        <v>240</v>
      </c>
      <c r="I58" s="16">
        <v>30</v>
      </c>
      <c r="J58" s="16">
        <v>2.8</v>
      </c>
      <c r="K58" s="16">
        <v>3</v>
      </c>
      <c r="L58" s="16">
        <v>0.24</v>
      </c>
      <c r="M58" s="16">
        <v>12</v>
      </c>
      <c r="N58" s="16">
        <v>144</v>
      </c>
      <c r="O58" s="16">
        <v>1.6</v>
      </c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</row>
    <row r="59" spans="1:32" x14ac:dyDescent="0.25">
      <c r="A59" s="16"/>
      <c r="B59" s="17" t="s">
        <v>35</v>
      </c>
      <c r="C59" s="16" t="s">
        <v>36</v>
      </c>
      <c r="D59" s="16">
        <f t="shared" ref="D59:O59" si="3">SUM(D57:D58)</f>
        <v>9.1999999999999993</v>
      </c>
      <c r="E59" s="16">
        <f t="shared" si="3"/>
        <v>9.4</v>
      </c>
      <c r="F59" s="16">
        <f t="shared" si="3"/>
        <v>36.6</v>
      </c>
      <c r="G59" s="16">
        <f t="shared" si="3"/>
        <v>270</v>
      </c>
      <c r="H59" s="16">
        <f t="shared" si="3"/>
        <v>249</v>
      </c>
      <c r="I59" s="16">
        <f t="shared" si="3"/>
        <v>35.5</v>
      </c>
      <c r="J59" s="16">
        <f t="shared" si="3"/>
        <v>34.799999999999997</v>
      </c>
      <c r="K59" s="16">
        <f t="shared" si="3"/>
        <v>3.4</v>
      </c>
      <c r="L59" s="16">
        <f t="shared" si="3"/>
        <v>0.31</v>
      </c>
      <c r="M59" s="16">
        <f t="shared" si="3"/>
        <v>12</v>
      </c>
      <c r="N59" s="16">
        <f t="shared" si="3"/>
        <v>144.02000000000001</v>
      </c>
      <c r="O59" s="16">
        <f t="shared" si="3"/>
        <v>2.1</v>
      </c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</row>
    <row r="60" spans="1:32" x14ac:dyDescent="0.25">
      <c r="A60" s="62" t="s">
        <v>47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</row>
    <row r="61" spans="1:32" x14ac:dyDescent="0.25">
      <c r="A61" s="16"/>
      <c r="B61" s="17" t="s">
        <v>57</v>
      </c>
      <c r="C61" s="16">
        <v>50</v>
      </c>
      <c r="D61" s="16">
        <v>0.9</v>
      </c>
      <c r="E61" s="16">
        <v>0.1</v>
      </c>
      <c r="F61" s="16">
        <v>3.1</v>
      </c>
      <c r="G61" s="16">
        <v>19</v>
      </c>
      <c r="H61" s="18">
        <v>18</v>
      </c>
      <c r="I61" s="18">
        <v>17</v>
      </c>
      <c r="J61" s="18">
        <v>34</v>
      </c>
      <c r="K61" s="18">
        <v>0.7</v>
      </c>
      <c r="L61" s="18">
        <v>0.04</v>
      </c>
      <c r="M61" s="18">
        <v>17</v>
      </c>
      <c r="N61" s="18">
        <v>0.43</v>
      </c>
      <c r="O61" s="18">
        <v>0</v>
      </c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</row>
    <row r="62" spans="1:32" x14ac:dyDescent="0.25">
      <c r="A62" s="16">
        <v>272</v>
      </c>
      <c r="B62" s="17" t="s">
        <v>68</v>
      </c>
      <c r="C62" s="16">
        <v>100</v>
      </c>
      <c r="D62" s="16">
        <v>15</v>
      </c>
      <c r="E62" s="16">
        <v>22.4</v>
      </c>
      <c r="F62" s="16">
        <v>12.8</v>
      </c>
      <c r="G62" s="16">
        <v>314</v>
      </c>
      <c r="H62" s="18">
        <v>14</v>
      </c>
      <c r="I62" s="18">
        <v>24</v>
      </c>
      <c r="J62" s="18">
        <v>152</v>
      </c>
      <c r="K62" s="18">
        <v>2</v>
      </c>
      <c r="L62" s="18">
        <v>0.08</v>
      </c>
      <c r="M62" s="18">
        <v>0</v>
      </c>
      <c r="N62" s="18">
        <v>0.06</v>
      </c>
      <c r="O62" s="18">
        <v>3.6</v>
      </c>
      <c r="R62" s="29"/>
      <c r="S62" s="56"/>
      <c r="T62" s="29"/>
      <c r="U62" s="29"/>
      <c r="V62" s="29"/>
      <c r="W62" s="29"/>
      <c r="X62" s="29"/>
      <c r="Y62" s="57"/>
      <c r="Z62" s="57"/>
      <c r="AA62" s="57"/>
      <c r="AB62" s="57"/>
      <c r="AC62" s="57"/>
      <c r="AD62" s="57"/>
      <c r="AE62" s="57"/>
      <c r="AF62" s="57"/>
    </row>
    <row r="63" spans="1:32" ht="23.25" x14ac:dyDescent="0.25">
      <c r="A63" s="44">
        <v>331</v>
      </c>
      <c r="B63" s="46" t="s">
        <v>84</v>
      </c>
      <c r="C63" s="44">
        <v>180</v>
      </c>
      <c r="D63" s="51">
        <v>5.5</v>
      </c>
      <c r="E63" s="51">
        <v>4.8</v>
      </c>
      <c r="F63" s="51">
        <v>31.3</v>
      </c>
      <c r="G63" s="44">
        <v>191</v>
      </c>
      <c r="H63" s="51">
        <v>11</v>
      </c>
      <c r="I63" s="51">
        <v>7</v>
      </c>
      <c r="J63" s="51">
        <v>36</v>
      </c>
      <c r="K63" s="51">
        <v>0.8</v>
      </c>
      <c r="L63" s="51">
        <v>0.06</v>
      </c>
      <c r="M63" s="51">
        <v>0</v>
      </c>
      <c r="N63" s="51">
        <v>0.03</v>
      </c>
      <c r="O63" s="51">
        <v>0.8</v>
      </c>
      <c r="R63" s="29"/>
      <c r="S63" s="56"/>
      <c r="T63" s="29"/>
      <c r="U63" s="29"/>
      <c r="V63" s="29"/>
      <c r="W63" s="29"/>
      <c r="X63" s="29"/>
      <c r="Y63" s="57"/>
      <c r="Z63" s="57"/>
      <c r="AA63" s="57"/>
      <c r="AB63" s="57"/>
      <c r="AC63" s="57"/>
      <c r="AD63" s="57"/>
      <c r="AE63" s="57"/>
      <c r="AF63" s="57"/>
    </row>
    <row r="64" spans="1:32" ht="34.5" x14ac:dyDescent="0.25">
      <c r="A64" s="16"/>
      <c r="B64" s="17" t="s">
        <v>42</v>
      </c>
      <c r="C64" s="16">
        <v>40</v>
      </c>
      <c r="D64" s="16">
        <v>6.73</v>
      </c>
      <c r="E64" s="16">
        <v>0.99</v>
      </c>
      <c r="F64" s="16">
        <v>41.58</v>
      </c>
      <c r="G64" s="16">
        <v>211.86</v>
      </c>
      <c r="H64" s="18">
        <v>36.630000000000003</v>
      </c>
      <c r="I64" s="18">
        <v>54.45</v>
      </c>
      <c r="J64" s="18">
        <v>176.22</v>
      </c>
      <c r="K64" s="18">
        <v>2.67</v>
      </c>
      <c r="L64" s="18">
        <v>0.2</v>
      </c>
      <c r="M64" s="18">
        <v>0</v>
      </c>
      <c r="N64" s="18">
        <v>0</v>
      </c>
      <c r="O64" s="18">
        <v>0</v>
      </c>
    </row>
    <row r="65" spans="1:15" x14ac:dyDescent="0.25">
      <c r="A65" s="16">
        <v>430</v>
      </c>
      <c r="B65" s="16" t="s">
        <v>49</v>
      </c>
      <c r="C65" s="16">
        <v>200</v>
      </c>
      <c r="D65" s="16">
        <v>0.2</v>
      </c>
      <c r="E65" s="20">
        <v>0</v>
      </c>
      <c r="F65" s="20">
        <v>15</v>
      </c>
      <c r="G65" s="37">
        <v>60</v>
      </c>
      <c r="H65" s="16">
        <v>5</v>
      </c>
      <c r="I65" s="16">
        <v>4</v>
      </c>
      <c r="J65" s="16">
        <v>8</v>
      </c>
      <c r="K65" s="16">
        <v>1</v>
      </c>
      <c r="L65" s="16">
        <v>0</v>
      </c>
      <c r="M65" s="16">
        <v>0</v>
      </c>
      <c r="N65" s="16">
        <v>0</v>
      </c>
      <c r="O65" s="16">
        <v>0</v>
      </c>
    </row>
    <row r="66" spans="1:15" x14ac:dyDescent="0.25">
      <c r="A66" s="16"/>
      <c r="B66" s="16"/>
      <c r="C66" s="17" t="s">
        <v>36</v>
      </c>
      <c r="D66" s="16">
        <f t="shared" ref="D66:O66" si="4">SUM(D61:D65)</f>
        <v>28.33</v>
      </c>
      <c r="E66" s="16">
        <f t="shared" si="4"/>
        <v>28.29</v>
      </c>
      <c r="F66" s="16">
        <f t="shared" si="4"/>
        <v>103.78</v>
      </c>
      <c r="G66" s="16">
        <f t="shared" si="4"/>
        <v>795.86</v>
      </c>
      <c r="H66" s="16">
        <f t="shared" si="4"/>
        <v>84.63</v>
      </c>
      <c r="I66" s="16">
        <f t="shared" si="4"/>
        <v>106.45</v>
      </c>
      <c r="J66" s="16">
        <f t="shared" si="4"/>
        <v>406.22</v>
      </c>
      <c r="K66" s="16">
        <f t="shared" si="4"/>
        <v>7.17</v>
      </c>
      <c r="L66" s="16">
        <f t="shared" si="4"/>
        <v>0.38</v>
      </c>
      <c r="M66" s="16">
        <f t="shared" si="4"/>
        <v>17</v>
      </c>
      <c r="N66" s="16">
        <f t="shared" si="4"/>
        <v>0.52</v>
      </c>
      <c r="O66" s="16">
        <f t="shared" si="4"/>
        <v>4.4000000000000004</v>
      </c>
    </row>
    <row r="67" spans="1:15" x14ac:dyDescent="0.25">
      <c r="A67" s="62" t="s">
        <v>50</v>
      </c>
      <c r="B67" s="63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</row>
    <row r="68" spans="1:15" ht="22.5" x14ac:dyDescent="0.25">
      <c r="A68" s="19"/>
      <c r="B68" s="43" t="s">
        <v>51</v>
      </c>
      <c r="C68" s="40">
        <v>125</v>
      </c>
      <c r="D68" s="16">
        <v>5.8</v>
      </c>
      <c r="E68" s="16">
        <v>5</v>
      </c>
      <c r="F68" s="16">
        <v>8</v>
      </c>
      <c r="G68" s="19">
        <v>106</v>
      </c>
      <c r="H68" s="16">
        <v>240</v>
      </c>
      <c r="I68" s="18">
        <v>28</v>
      </c>
      <c r="J68" s="18">
        <v>180</v>
      </c>
      <c r="K68" s="18">
        <v>0.2</v>
      </c>
      <c r="L68" s="18">
        <v>0.08</v>
      </c>
      <c r="M68" s="18">
        <v>1.4</v>
      </c>
      <c r="N68" s="18">
        <v>0.04</v>
      </c>
      <c r="O68" s="18">
        <v>0</v>
      </c>
    </row>
    <row r="69" spans="1:15" x14ac:dyDescent="0.25">
      <c r="A69" s="16"/>
      <c r="B69" s="41"/>
      <c r="C69" s="17" t="s">
        <v>36</v>
      </c>
      <c r="D69" s="16">
        <f t="shared" ref="D69:O69" si="5">SUM(D68:D68)</f>
        <v>5.8</v>
      </c>
      <c r="E69" s="16">
        <f t="shared" si="5"/>
        <v>5</v>
      </c>
      <c r="F69" s="16">
        <f t="shared" si="5"/>
        <v>8</v>
      </c>
      <c r="G69" s="16">
        <f t="shared" si="5"/>
        <v>106</v>
      </c>
      <c r="H69" s="16">
        <f t="shared" si="5"/>
        <v>240</v>
      </c>
      <c r="I69" s="16">
        <f t="shared" si="5"/>
        <v>28</v>
      </c>
      <c r="J69" s="16">
        <f t="shared" si="5"/>
        <v>180</v>
      </c>
      <c r="K69" s="16">
        <f t="shared" si="5"/>
        <v>0.2</v>
      </c>
      <c r="L69" s="16">
        <f t="shared" si="5"/>
        <v>0.08</v>
      </c>
      <c r="M69" s="16">
        <f t="shared" si="5"/>
        <v>1.4</v>
      </c>
      <c r="N69" s="16">
        <f t="shared" si="5"/>
        <v>0.04</v>
      </c>
      <c r="O69" s="16">
        <f t="shared" si="5"/>
        <v>0</v>
      </c>
    </row>
    <row r="70" spans="1:15" x14ac:dyDescent="0.25">
      <c r="A70" s="16"/>
      <c r="B70" s="28" t="s">
        <v>52</v>
      </c>
      <c r="C70" s="16"/>
      <c r="D70" s="16">
        <f t="shared" ref="D70:O70" si="6">D43+D55+D59+D66+D69+D46</f>
        <v>104.92999999999999</v>
      </c>
      <c r="E70" s="16">
        <f t="shared" si="6"/>
        <v>108.26</v>
      </c>
      <c r="F70" s="16">
        <f t="shared" si="6"/>
        <v>448.96999999999997</v>
      </c>
      <c r="G70" s="16">
        <f t="shared" si="6"/>
        <v>3095.9900000000002</v>
      </c>
      <c r="H70" s="16">
        <f t="shared" si="6"/>
        <v>1207.81</v>
      </c>
      <c r="I70" s="16">
        <f t="shared" si="6"/>
        <v>482.8</v>
      </c>
      <c r="J70" s="16">
        <f t="shared" si="6"/>
        <v>1668.1399999999999</v>
      </c>
      <c r="K70" s="16">
        <f t="shared" si="6"/>
        <v>28.89</v>
      </c>
      <c r="L70" s="16">
        <f t="shared" si="6"/>
        <v>1.905</v>
      </c>
      <c r="M70" s="16">
        <f t="shared" si="6"/>
        <v>104.35000000000001</v>
      </c>
      <c r="N70" s="16">
        <f t="shared" si="6"/>
        <v>146.07700000000003</v>
      </c>
      <c r="O70" s="16">
        <f t="shared" si="6"/>
        <v>15.86</v>
      </c>
    </row>
    <row r="72" spans="1:15" x14ac:dyDescent="0.25">
      <c r="A72" s="64" t="s">
        <v>53</v>
      </c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</row>
    <row r="73" spans="1:15" x14ac:dyDescent="0.25">
      <c r="A73" s="65"/>
      <c r="B73" s="65"/>
      <c r="C73" s="65"/>
      <c r="D73" s="65"/>
      <c r="E73" s="65"/>
      <c r="F73" s="65"/>
      <c r="G73" s="65"/>
      <c r="H73" s="1"/>
      <c r="I73" s="1"/>
      <c r="J73" s="1"/>
      <c r="K73" s="1"/>
      <c r="L73" s="1"/>
      <c r="M73" s="1"/>
      <c r="N73" s="1"/>
      <c r="O73" s="1"/>
    </row>
    <row r="74" spans="1:15" x14ac:dyDescent="0.25">
      <c r="A74" s="66" t="s">
        <v>13</v>
      </c>
      <c r="B74" s="67" t="s">
        <v>14</v>
      </c>
      <c r="C74" s="67" t="s">
        <v>15</v>
      </c>
      <c r="D74" s="67" t="s">
        <v>16</v>
      </c>
      <c r="E74" s="67"/>
      <c r="F74" s="67"/>
      <c r="G74" s="66" t="s">
        <v>17</v>
      </c>
      <c r="H74" s="67" t="s">
        <v>18</v>
      </c>
      <c r="I74" s="67"/>
      <c r="J74" s="67"/>
      <c r="K74" s="67"/>
      <c r="L74" s="67" t="s">
        <v>19</v>
      </c>
      <c r="M74" s="67"/>
      <c r="N74" s="67"/>
      <c r="O74" s="67"/>
    </row>
    <row r="75" spans="1:15" ht="18" customHeight="1" x14ac:dyDescent="0.25">
      <c r="A75" s="66"/>
      <c r="B75" s="67"/>
      <c r="C75" s="67"/>
      <c r="D75" s="14" t="s">
        <v>20</v>
      </c>
      <c r="E75" s="14" t="s">
        <v>21</v>
      </c>
      <c r="F75" s="14" t="s">
        <v>22</v>
      </c>
      <c r="G75" s="66"/>
      <c r="H75" s="15" t="s">
        <v>23</v>
      </c>
      <c r="I75" s="15" t="s">
        <v>24</v>
      </c>
      <c r="J75" s="15" t="s">
        <v>25</v>
      </c>
      <c r="K75" s="15" t="s">
        <v>26</v>
      </c>
      <c r="L75" s="15" t="s">
        <v>27</v>
      </c>
      <c r="M75" s="15" t="s">
        <v>28</v>
      </c>
      <c r="N75" s="15" t="s">
        <v>29</v>
      </c>
      <c r="O75" s="15" t="s">
        <v>30</v>
      </c>
    </row>
    <row r="76" spans="1:15" x14ac:dyDescent="0.25">
      <c r="A76" s="62" t="s">
        <v>31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</row>
    <row r="77" spans="1:15" ht="23.25" x14ac:dyDescent="0.25">
      <c r="A77" s="16">
        <v>224</v>
      </c>
      <c r="B77" s="17" t="s">
        <v>63</v>
      </c>
      <c r="C77" s="16" t="s">
        <v>92</v>
      </c>
      <c r="D77" s="16">
        <v>24.5</v>
      </c>
      <c r="E77" s="16">
        <v>22.67</v>
      </c>
      <c r="F77" s="16">
        <v>40.33</v>
      </c>
      <c r="G77" s="16">
        <v>486.93</v>
      </c>
      <c r="H77" s="18">
        <v>337.33</v>
      </c>
      <c r="I77" s="18">
        <v>52.8</v>
      </c>
      <c r="J77" s="18">
        <v>469.33</v>
      </c>
      <c r="K77" s="18">
        <v>1.76</v>
      </c>
      <c r="L77" s="18">
        <v>0.12</v>
      </c>
      <c r="M77" s="18">
        <v>0</v>
      </c>
      <c r="N77" s="18">
        <v>0</v>
      </c>
      <c r="O77" s="18">
        <v>1.17</v>
      </c>
    </row>
    <row r="78" spans="1:15" x14ac:dyDescent="0.25">
      <c r="A78" s="44">
        <v>213</v>
      </c>
      <c r="B78" s="46" t="s">
        <v>54</v>
      </c>
      <c r="C78" s="44">
        <v>1</v>
      </c>
      <c r="D78" s="44">
        <v>5.0999999999999996</v>
      </c>
      <c r="E78" s="44">
        <v>4.5999999999999996</v>
      </c>
      <c r="F78" s="44">
        <v>0.3</v>
      </c>
      <c r="G78" s="47">
        <v>63</v>
      </c>
      <c r="H78" s="44">
        <v>22</v>
      </c>
      <c r="I78" s="44">
        <v>5</v>
      </c>
      <c r="J78" s="44">
        <v>77</v>
      </c>
      <c r="K78" s="44">
        <v>1</v>
      </c>
      <c r="L78" s="44">
        <v>0.03</v>
      </c>
      <c r="M78" s="44">
        <v>0</v>
      </c>
      <c r="N78" s="44">
        <v>0.1</v>
      </c>
      <c r="O78" s="44">
        <v>0.2</v>
      </c>
    </row>
    <row r="79" spans="1:15" x14ac:dyDescent="0.25">
      <c r="A79" s="16">
        <v>5</v>
      </c>
      <c r="B79" s="17" t="s">
        <v>147</v>
      </c>
      <c r="C79" s="16" t="s">
        <v>148</v>
      </c>
      <c r="D79" s="16">
        <v>4.9000000000000004</v>
      </c>
      <c r="E79" s="20">
        <v>7.4</v>
      </c>
      <c r="F79" s="20">
        <v>7.4</v>
      </c>
      <c r="G79" s="21">
        <v>116</v>
      </c>
      <c r="H79" s="22">
        <v>8</v>
      </c>
      <c r="I79" s="22">
        <v>7</v>
      </c>
      <c r="J79" s="22">
        <v>46</v>
      </c>
      <c r="K79" s="22">
        <v>0.7</v>
      </c>
      <c r="L79" s="22">
        <v>0.04</v>
      </c>
      <c r="M79" s="22">
        <v>0</v>
      </c>
      <c r="N79" s="22">
        <v>0</v>
      </c>
      <c r="O79" s="22">
        <v>0.4</v>
      </c>
    </row>
    <row r="80" spans="1:15" x14ac:dyDescent="0.25">
      <c r="A80" s="16">
        <v>13</v>
      </c>
      <c r="B80" s="17" t="s">
        <v>33</v>
      </c>
      <c r="C80" s="16">
        <v>10</v>
      </c>
      <c r="D80" s="16">
        <v>0.1</v>
      </c>
      <c r="E80" s="16">
        <v>8.3000000000000007</v>
      </c>
      <c r="F80" s="16">
        <v>0.1</v>
      </c>
      <c r="G80" s="19">
        <v>75</v>
      </c>
      <c r="H80" s="18">
        <v>1</v>
      </c>
      <c r="I80" s="18">
        <v>0</v>
      </c>
      <c r="J80" s="18">
        <v>2</v>
      </c>
      <c r="K80" s="18">
        <v>0</v>
      </c>
      <c r="L80" s="18">
        <v>0</v>
      </c>
      <c r="M80" s="18">
        <v>0</v>
      </c>
      <c r="N80" s="18">
        <v>7.0000000000000007E-2</v>
      </c>
      <c r="O80" s="18">
        <v>0.1</v>
      </c>
    </row>
    <row r="81" spans="1:32" ht="34.5" x14ac:dyDescent="0.25">
      <c r="A81" s="16"/>
      <c r="B81" s="17" t="s">
        <v>34</v>
      </c>
      <c r="C81" s="16">
        <v>50</v>
      </c>
      <c r="D81" s="16">
        <v>4.95</v>
      </c>
      <c r="E81" s="16">
        <v>1.5</v>
      </c>
      <c r="F81" s="16">
        <v>35.549999999999997</v>
      </c>
      <c r="G81" s="16">
        <v>180.87</v>
      </c>
      <c r="H81" s="18">
        <v>18.75</v>
      </c>
      <c r="I81" s="18">
        <v>19.8</v>
      </c>
      <c r="J81" s="18">
        <v>49.2</v>
      </c>
      <c r="K81" s="18">
        <v>1.1299999999999999</v>
      </c>
      <c r="L81" s="18">
        <v>0.11</v>
      </c>
      <c r="M81" s="18">
        <v>0</v>
      </c>
      <c r="N81" s="18">
        <v>0</v>
      </c>
      <c r="O81" s="18">
        <v>1.7</v>
      </c>
      <c r="R81" s="29"/>
      <c r="S81" s="58"/>
      <c r="T81" s="29"/>
      <c r="U81" s="29"/>
      <c r="V81" s="29"/>
      <c r="W81" s="29"/>
      <c r="X81" s="29"/>
      <c r="Y81" s="57"/>
      <c r="Z81" s="57"/>
      <c r="AA81" s="57"/>
      <c r="AB81" s="57"/>
      <c r="AC81" s="57"/>
      <c r="AD81" s="57"/>
      <c r="AE81" s="57"/>
      <c r="AF81" s="57"/>
    </row>
    <row r="82" spans="1:32" x14ac:dyDescent="0.25">
      <c r="A82" s="16">
        <v>430</v>
      </c>
      <c r="B82" s="16" t="s">
        <v>49</v>
      </c>
      <c r="C82" s="16">
        <v>200</v>
      </c>
      <c r="D82" s="16">
        <v>0.2</v>
      </c>
      <c r="E82" s="20">
        <v>0</v>
      </c>
      <c r="F82" s="20">
        <v>15</v>
      </c>
      <c r="G82" s="37">
        <v>60</v>
      </c>
      <c r="H82" s="16">
        <v>5</v>
      </c>
      <c r="I82" s="16">
        <v>4</v>
      </c>
      <c r="J82" s="16">
        <v>8</v>
      </c>
      <c r="K82" s="16">
        <v>1</v>
      </c>
      <c r="L82" s="16">
        <v>0</v>
      </c>
      <c r="M82" s="16">
        <v>0</v>
      </c>
      <c r="N82" s="16">
        <v>0</v>
      </c>
      <c r="O82" s="16">
        <v>0</v>
      </c>
    </row>
    <row r="83" spans="1:32" x14ac:dyDescent="0.25">
      <c r="A83" s="16"/>
      <c r="B83" s="17"/>
      <c r="C83" s="16" t="s">
        <v>36</v>
      </c>
      <c r="D83" s="16">
        <f>SUM(D78:D82)</f>
        <v>15.25</v>
      </c>
      <c r="E83" s="16">
        <f t="shared" ref="E83:O83" si="7">SUM(E78:E82)</f>
        <v>21.8</v>
      </c>
      <c r="F83" s="16">
        <f t="shared" si="7"/>
        <v>58.349999999999994</v>
      </c>
      <c r="G83" s="16">
        <f t="shared" si="7"/>
        <v>494.87</v>
      </c>
      <c r="H83" s="16">
        <f t="shared" si="7"/>
        <v>54.75</v>
      </c>
      <c r="I83" s="16">
        <f t="shared" si="7"/>
        <v>35.799999999999997</v>
      </c>
      <c r="J83" s="16">
        <f t="shared" si="7"/>
        <v>182.2</v>
      </c>
      <c r="K83" s="16">
        <f t="shared" si="7"/>
        <v>3.83</v>
      </c>
      <c r="L83" s="16">
        <f t="shared" si="7"/>
        <v>0.18</v>
      </c>
      <c r="M83" s="16">
        <f t="shared" si="7"/>
        <v>0</v>
      </c>
      <c r="N83" s="16">
        <f t="shared" si="7"/>
        <v>0.17</v>
      </c>
      <c r="O83" s="16">
        <f t="shared" si="7"/>
        <v>2.4</v>
      </c>
    </row>
    <row r="84" spans="1:32" x14ac:dyDescent="0.25">
      <c r="A84" s="62" t="s">
        <v>94</v>
      </c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</row>
    <row r="85" spans="1:32" x14ac:dyDescent="0.25">
      <c r="A85" s="34"/>
      <c r="B85" s="35" t="s">
        <v>43</v>
      </c>
      <c r="C85" s="34">
        <v>200</v>
      </c>
      <c r="D85" s="34">
        <v>0.6</v>
      </c>
      <c r="E85" s="34">
        <v>0.2</v>
      </c>
      <c r="F85" s="34">
        <v>29.3</v>
      </c>
      <c r="G85" s="34">
        <v>124</v>
      </c>
      <c r="H85" s="36">
        <v>20</v>
      </c>
      <c r="I85" s="36">
        <v>26</v>
      </c>
      <c r="J85" s="36">
        <v>20</v>
      </c>
      <c r="K85" s="36">
        <v>0.8</v>
      </c>
      <c r="L85" s="36">
        <v>0.01</v>
      </c>
      <c r="M85" s="36">
        <v>0</v>
      </c>
      <c r="N85" s="36">
        <v>0</v>
      </c>
      <c r="O85" s="36">
        <v>0.2</v>
      </c>
    </row>
    <row r="86" spans="1:32" x14ac:dyDescent="0.25">
      <c r="A86" s="55"/>
      <c r="B86" s="41"/>
      <c r="C86" s="49" t="s">
        <v>36</v>
      </c>
      <c r="D86" s="49">
        <f>D85</f>
        <v>0.6</v>
      </c>
      <c r="E86" s="49">
        <f t="shared" ref="E86:O86" si="8">E85</f>
        <v>0.2</v>
      </c>
      <c r="F86" s="49">
        <f t="shared" si="8"/>
        <v>29.3</v>
      </c>
      <c r="G86" s="49">
        <f t="shared" si="8"/>
        <v>124</v>
      </c>
      <c r="H86" s="49">
        <f t="shared" si="8"/>
        <v>20</v>
      </c>
      <c r="I86" s="49">
        <f t="shared" si="8"/>
        <v>26</v>
      </c>
      <c r="J86" s="49">
        <f t="shared" si="8"/>
        <v>20</v>
      </c>
      <c r="K86" s="49">
        <f t="shared" si="8"/>
        <v>0.8</v>
      </c>
      <c r="L86" s="49">
        <f t="shared" si="8"/>
        <v>0.01</v>
      </c>
      <c r="M86" s="49">
        <f t="shared" si="8"/>
        <v>0</v>
      </c>
      <c r="N86" s="49">
        <f t="shared" si="8"/>
        <v>0</v>
      </c>
      <c r="O86" s="49">
        <f t="shared" si="8"/>
        <v>0.2</v>
      </c>
    </row>
    <row r="87" spans="1:32" x14ac:dyDescent="0.25">
      <c r="A87" s="62" t="s">
        <v>37</v>
      </c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</row>
    <row r="88" spans="1:32" x14ac:dyDescent="0.25">
      <c r="A88" s="16"/>
      <c r="B88" s="17" t="s">
        <v>55</v>
      </c>
      <c r="C88" s="16">
        <v>50</v>
      </c>
      <c r="D88" s="16">
        <v>1.1000000000000001</v>
      </c>
      <c r="E88" s="20">
        <v>0.2</v>
      </c>
      <c r="F88" s="20">
        <v>3.8</v>
      </c>
      <c r="G88" s="21">
        <v>24</v>
      </c>
      <c r="H88" s="22">
        <v>14</v>
      </c>
      <c r="I88" s="22">
        <v>20</v>
      </c>
      <c r="J88" s="22">
        <v>26</v>
      </c>
      <c r="K88" s="22">
        <v>0.9</v>
      </c>
      <c r="L88" s="22">
        <v>0.06</v>
      </c>
      <c r="M88" s="22">
        <v>25</v>
      </c>
      <c r="N88" s="22">
        <v>0.8</v>
      </c>
      <c r="O88" s="22">
        <v>0</v>
      </c>
    </row>
    <row r="89" spans="1:32" ht="34.5" x14ac:dyDescent="0.25">
      <c r="A89" s="16">
        <v>76</v>
      </c>
      <c r="B89" s="17" t="s">
        <v>115</v>
      </c>
      <c r="C89" s="16" t="s">
        <v>120</v>
      </c>
      <c r="D89" s="16">
        <v>6.3</v>
      </c>
      <c r="E89" s="16">
        <v>13.2</v>
      </c>
      <c r="F89" s="16">
        <v>20</v>
      </c>
      <c r="G89" s="19">
        <v>224.6</v>
      </c>
      <c r="H89" s="18">
        <v>51.7</v>
      </c>
      <c r="I89" s="18">
        <v>38.5</v>
      </c>
      <c r="J89" s="18">
        <v>102.6</v>
      </c>
      <c r="K89" s="18">
        <v>1.9</v>
      </c>
      <c r="L89" s="18">
        <v>0.2</v>
      </c>
      <c r="M89" s="18">
        <v>12</v>
      </c>
      <c r="N89" s="18">
        <v>0.2</v>
      </c>
      <c r="O89" s="18">
        <v>0.4</v>
      </c>
    </row>
    <row r="90" spans="1:32" x14ac:dyDescent="0.25">
      <c r="A90" s="16">
        <v>311</v>
      </c>
      <c r="B90" s="17" t="s">
        <v>96</v>
      </c>
      <c r="C90" s="16">
        <v>180</v>
      </c>
      <c r="D90" s="16">
        <v>28.4</v>
      </c>
      <c r="E90" s="16">
        <v>23.8</v>
      </c>
      <c r="F90" s="16">
        <v>52.9</v>
      </c>
      <c r="G90" s="16">
        <v>561</v>
      </c>
      <c r="H90" s="18">
        <v>67.83</v>
      </c>
      <c r="I90" s="18">
        <v>71.5</v>
      </c>
      <c r="J90" s="18">
        <v>374</v>
      </c>
      <c r="K90" s="18">
        <v>3.67</v>
      </c>
      <c r="L90" s="18">
        <v>0.15</v>
      </c>
      <c r="M90" s="18">
        <v>16.5</v>
      </c>
      <c r="N90" s="18">
        <v>0.37</v>
      </c>
      <c r="O90" s="18">
        <v>9.17</v>
      </c>
    </row>
    <row r="91" spans="1:32" ht="34.5" x14ac:dyDescent="0.25">
      <c r="A91" s="16"/>
      <c r="B91" s="17" t="s">
        <v>42</v>
      </c>
      <c r="C91" s="16">
        <v>80</v>
      </c>
      <c r="D91" s="16">
        <v>6.73</v>
      </c>
      <c r="E91" s="16">
        <v>0.99</v>
      </c>
      <c r="F91" s="16">
        <v>41.58</v>
      </c>
      <c r="G91" s="16">
        <v>211.86</v>
      </c>
      <c r="H91" s="18">
        <v>36.630000000000003</v>
      </c>
      <c r="I91" s="18">
        <v>54.45</v>
      </c>
      <c r="J91" s="18">
        <v>176.22</v>
      </c>
      <c r="K91" s="18">
        <v>2.67</v>
      </c>
      <c r="L91" s="18">
        <v>0.2</v>
      </c>
      <c r="M91" s="18">
        <v>0</v>
      </c>
      <c r="N91" s="18">
        <v>0</v>
      </c>
      <c r="O91" s="18">
        <v>0</v>
      </c>
    </row>
    <row r="92" spans="1:32" x14ac:dyDescent="0.25">
      <c r="A92" s="16">
        <v>401</v>
      </c>
      <c r="B92" s="16" t="s">
        <v>153</v>
      </c>
      <c r="C92" s="16">
        <v>180</v>
      </c>
      <c r="D92" s="16">
        <v>0.5</v>
      </c>
      <c r="E92" s="20">
        <v>0.1</v>
      </c>
      <c r="F92" s="20">
        <v>28.1</v>
      </c>
      <c r="G92" s="37">
        <v>116</v>
      </c>
      <c r="H92" s="16">
        <v>16</v>
      </c>
      <c r="I92" s="16">
        <v>8</v>
      </c>
      <c r="J92" s="16">
        <v>26</v>
      </c>
      <c r="K92" s="16">
        <v>0.6</v>
      </c>
      <c r="L92" s="16">
        <v>0.03</v>
      </c>
      <c r="M92" s="16">
        <v>0</v>
      </c>
      <c r="N92" s="16">
        <v>0</v>
      </c>
      <c r="O92" s="16">
        <v>0.1</v>
      </c>
    </row>
    <row r="93" spans="1:32" x14ac:dyDescent="0.25">
      <c r="A93" s="16"/>
      <c r="B93" s="17" t="s">
        <v>95</v>
      </c>
      <c r="C93" s="16">
        <v>185</v>
      </c>
      <c r="D93" s="16">
        <v>2.25</v>
      </c>
      <c r="E93" s="16">
        <v>0.5</v>
      </c>
      <c r="F93" s="16">
        <v>20.25</v>
      </c>
      <c r="G93" s="25">
        <v>90</v>
      </c>
      <c r="H93" s="18">
        <v>85</v>
      </c>
      <c r="I93" s="18">
        <v>32.5</v>
      </c>
      <c r="J93" s="18">
        <v>57.5</v>
      </c>
      <c r="K93" s="18">
        <v>0.75</v>
      </c>
      <c r="L93" s="18">
        <v>0.1</v>
      </c>
      <c r="M93" s="18">
        <v>150</v>
      </c>
      <c r="N93" s="18">
        <v>0.125</v>
      </c>
      <c r="O93" s="18">
        <v>0</v>
      </c>
    </row>
    <row r="94" spans="1:32" x14ac:dyDescent="0.25">
      <c r="A94" s="16"/>
      <c r="B94" s="17"/>
      <c r="C94" s="16" t="s">
        <v>36</v>
      </c>
      <c r="D94" s="16">
        <f t="shared" ref="D94:O94" si="9">SUM(D88:D93)</f>
        <v>45.28</v>
      </c>
      <c r="E94" s="16">
        <f t="shared" si="9"/>
        <v>38.790000000000006</v>
      </c>
      <c r="F94" s="16">
        <f t="shared" si="9"/>
        <v>166.63</v>
      </c>
      <c r="G94" s="16">
        <f t="shared" si="9"/>
        <v>1227.46</v>
      </c>
      <c r="H94" s="16">
        <f t="shared" si="9"/>
        <v>271.15999999999997</v>
      </c>
      <c r="I94" s="16">
        <f t="shared" si="9"/>
        <v>224.95</v>
      </c>
      <c r="J94" s="16">
        <f t="shared" si="9"/>
        <v>762.32</v>
      </c>
      <c r="K94" s="16">
        <f t="shared" si="9"/>
        <v>10.49</v>
      </c>
      <c r="L94" s="16">
        <f t="shared" si="9"/>
        <v>0.7400000000000001</v>
      </c>
      <c r="M94" s="16">
        <f t="shared" si="9"/>
        <v>203.5</v>
      </c>
      <c r="N94" s="16">
        <f t="shared" si="9"/>
        <v>1.4950000000000001</v>
      </c>
      <c r="O94" s="16">
        <f t="shared" si="9"/>
        <v>9.67</v>
      </c>
    </row>
    <row r="95" spans="1:32" x14ac:dyDescent="0.25">
      <c r="A95" s="62" t="s">
        <v>45</v>
      </c>
      <c r="B95" s="62"/>
      <c r="C95" s="62"/>
      <c r="D95" s="62">
        <v>42.84</v>
      </c>
      <c r="E95" s="62"/>
      <c r="F95" s="62"/>
      <c r="G95" s="62">
        <v>1069.3600000000001</v>
      </c>
      <c r="H95" s="62"/>
      <c r="I95" s="62"/>
      <c r="J95" s="62"/>
      <c r="K95" s="62"/>
      <c r="L95" s="62"/>
      <c r="M95" s="62"/>
      <c r="N95" s="62"/>
      <c r="O95" s="62"/>
    </row>
    <row r="96" spans="1:32" x14ac:dyDescent="0.25">
      <c r="A96" s="24"/>
      <c r="B96" s="39" t="s">
        <v>104</v>
      </c>
      <c r="C96" s="38">
        <v>100</v>
      </c>
      <c r="D96" s="16">
        <v>3.6</v>
      </c>
      <c r="E96" s="16">
        <v>3</v>
      </c>
      <c r="F96" s="16">
        <v>27.2</v>
      </c>
      <c r="G96" s="16">
        <v>152</v>
      </c>
      <c r="H96" s="16">
        <v>9</v>
      </c>
      <c r="I96" s="16">
        <v>5.5</v>
      </c>
      <c r="J96" s="16">
        <v>32</v>
      </c>
      <c r="K96" s="16">
        <v>0.4</v>
      </c>
      <c r="L96" s="16">
        <v>7.0000000000000007E-2</v>
      </c>
      <c r="M96" s="16">
        <v>0</v>
      </c>
      <c r="N96" s="16">
        <v>0.02</v>
      </c>
      <c r="O96" s="16">
        <v>0.5</v>
      </c>
    </row>
    <row r="97" spans="1:15" ht="34.5" x14ac:dyDescent="0.25">
      <c r="A97" s="16"/>
      <c r="B97" s="17" t="s">
        <v>46</v>
      </c>
      <c r="C97" s="16">
        <v>200</v>
      </c>
      <c r="D97" s="16">
        <v>5.6</v>
      </c>
      <c r="E97" s="16">
        <v>6.4</v>
      </c>
      <c r="F97" s="16">
        <v>9.4</v>
      </c>
      <c r="G97" s="16">
        <v>118</v>
      </c>
      <c r="H97" s="16">
        <v>240</v>
      </c>
      <c r="I97" s="16">
        <v>30</v>
      </c>
      <c r="J97" s="16">
        <v>2.8</v>
      </c>
      <c r="K97" s="16">
        <v>3</v>
      </c>
      <c r="L97" s="16">
        <v>0.24</v>
      </c>
      <c r="M97" s="16">
        <v>12</v>
      </c>
      <c r="N97" s="16">
        <v>144</v>
      </c>
      <c r="O97" s="16">
        <v>1.6</v>
      </c>
    </row>
    <row r="98" spans="1:15" x14ac:dyDescent="0.25">
      <c r="A98" s="16"/>
      <c r="B98" s="17"/>
      <c r="C98" s="16" t="s">
        <v>36</v>
      </c>
      <c r="D98" s="16">
        <f>SUM(D96:D97)</f>
        <v>9.1999999999999993</v>
      </c>
      <c r="E98" s="16">
        <f t="shared" ref="E98:O98" si="10">SUM(E96:E97)</f>
        <v>9.4</v>
      </c>
      <c r="F98" s="16">
        <f t="shared" si="10"/>
        <v>36.6</v>
      </c>
      <c r="G98" s="16">
        <f t="shared" si="10"/>
        <v>270</v>
      </c>
      <c r="H98" s="16">
        <f t="shared" si="10"/>
        <v>249</v>
      </c>
      <c r="I98" s="16">
        <f t="shared" si="10"/>
        <v>35.5</v>
      </c>
      <c r="J98" s="16">
        <f t="shared" si="10"/>
        <v>34.799999999999997</v>
      </c>
      <c r="K98" s="16">
        <f t="shared" si="10"/>
        <v>3.4</v>
      </c>
      <c r="L98" s="16">
        <f t="shared" si="10"/>
        <v>0.31</v>
      </c>
      <c r="M98" s="16">
        <f t="shared" si="10"/>
        <v>12</v>
      </c>
      <c r="N98" s="16">
        <f t="shared" si="10"/>
        <v>144.02000000000001</v>
      </c>
      <c r="O98" s="16">
        <f t="shared" si="10"/>
        <v>2.1</v>
      </c>
    </row>
    <row r="99" spans="1:15" x14ac:dyDescent="0.25">
      <c r="A99" s="62" t="s">
        <v>47</v>
      </c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</row>
    <row r="100" spans="1:15" x14ac:dyDescent="0.25">
      <c r="A100" s="16"/>
      <c r="B100" s="17" t="s">
        <v>57</v>
      </c>
      <c r="C100" s="16">
        <v>50</v>
      </c>
      <c r="D100" s="16">
        <v>0.8</v>
      </c>
      <c r="E100" s="16">
        <v>0</v>
      </c>
      <c r="F100" s="16">
        <v>2.5</v>
      </c>
      <c r="G100" s="19">
        <v>14</v>
      </c>
      <c r="H100" s="18">
        <v>23</v>
      </c>
      <c r="I100" s="18">
        <v>14</v>
      </c>
      <c r="J100" s="18">
        <v>42</v>
      </c>
      <c r="K100" s="18">
        <v>0.6</v>
      </c>
      <c r="L100" s="18">
        <v>0.03</v>
      </c>
      <c r="M100" s="18">
        <v>10</v>
      </c>
      <c r="N100" s="18">
        <v>0.06</v>
      </c>
      <c r="O100" s="18">
        <v>0</v>
      </c>
    </row>
    <row r="101" spans="1:15" ht="22.5" x14ac:dyDescent="0.25">
      <c r="A101" s="16" t="s">
        <v>105</v>
      </c>
      <c r="B101" s="32" t="s">
        <v>59</v>
      </c>
      <c r="C101" s="16" t="s">
        <v>149</v>
      </c>
      <c r="D101" s="16">
        <v>19.5</v>
      </c>
      <c r="E101" s="16">
        <v>7.4</v>
      </c>
      <c r="F101" s="16">
        <v>9.6999999999999993</v>
      </c>
      <c r="G101" s="16">
        <v>195</v>
      </c>
      <c r="H101" s="18">
        <v>23</v>
      </c>
      <c r="I101" s="18">
        <v>6</v>
      </c>
      <c r="J101" s="18">
        <v>181</v>
      </c>
      <c r="K101" s="18">
        <v>0.9</v>
      </c>
      <c r="L101" s="18">
        <v>7.0000000000000007E-2</v>
      </c>
      <c r="M101" s="18">
        <v>2</v>
      </c>
      <c r="N101" s="18">
        <v>0.12</v>
      </c>
      <c r="O101" s="18">
        <v>0.8</v>
      </c>
    </row>
    <row r="102" spans="1:15" x14ac:dyDescent="0.25">
      <c r="A102" s="16">
        <v>333</v>
      </c>
      <c r="B102" s="17" t="s">
        <v>60</v>
      </c>
      <c r="C102" s="16">
        <v>200</v>
      </c>
      <c r="D102" s="16">
        <v>3.87</v>
      </c>
      <c r="E102" s="16">
        <v>6.27</v>
      </c>
      <c r="F102" s="16">
        <v>31.33</v>
      </c>
      <c r="G102" s="16">
        <v>197.33</v>
      </c>
      <c r="H102" s="18">
        <v>28</v>
      </c>
      <c r="I102" s="18">
        <v>40</v>
      </c>
      <c r="J102" s="18">
        <v>105.33</v>
      </c>
      <c r="K102" s="18">
        <v>1.6</v>
      </c>
      <c r="L102" s="18">
        <v>0.2</v>
      </c>
      <c r="M102" s="18">
        <v>28</v>
      </c>
      <c r="N102" s="18">
        <v>0.05</v>
      </c>
      <c r="O102" s="18">
        <v>0.27</v>
      </c>
    </row>
    <row r="103" spans="1:15" ht="34.5" x14ac:dyDescent="0.25">
      <c r="A103" s="16"/>
      <c r="B103" s="17" t="s">
        <v>42</v>
      </c>
      <c r="C103" s="16">
        <v>40</v>
      </c>
      <c r="D103" s="16">
        <v>6.73</v>
      </c>
      <c r="E103" s="16">
        <v>0.99</v>
      </c>
      <c r="F103" s="16">
        <v>41.58</v>
      </c>
      <c r="G103" s="16">
        <v>211.86</v>
      </c>
      <c r="H103" s="18">
        <v>36.630000000000003</v>
      </c>
      <c r="I103" s="18">
        <v>54.45</v>
      </c>
      <c r="J103" s="18">
        <v>176.22</v>
      </c>
      <c r="K103" s="18">
        <v>2.67</v>
      </c>
      <c r="L103" s="18">
        <v>0.2</v>
      </c>
      <c r="M103" s="18">
        <v>0</v>
      </c>
      <c r="N103" s="18">
        <v>0</v>
      </c>
      <c r="O103" s="18">
        <v>0</v>
      </c>
    </row>
    <row r="104" spans="1:15" x14ac:dyDescent="0.25">
      <c r="A104" s="16">
        <v>430</v>
      </c>
      <c r="B104" s="16" t="s">
        <v>49</v>
      </c>
      <c r="C104" s="16">
        <v>200</v>
      </c>
      <c r="D104" s="16">
        <v>0.2</v>
      </c>
      <c r="E104" s="20">
        <v>0</v>
      </c>
      <c r="F104" s="20">
        <v>15</v>
      </c>
      <c r="G104" s="37">
        <v>60</v>
      </c>
      <c r="H104" s="16">
        <v>5</v>
      </c>
      <c r="I104" s="16">
        <v>4</v>
      </c>
      <c r="J104" s="16">
        <v>8</v>
      </c>
      <c r="K104" s="16">
        <v>1</v>
      </c>
      <c r="L104" s="16">
        <v>0</v>
      </c>
      <c r="M104" s="16">
        <v>0</v>
      </c>
      <c r="N104" s="16">
        <v>0</v>
      </c>
      <c r="O104" s="16">
        <v>0</v>
      </c>
    </row>
    <row r="105" spans="1:15" x14ac:dyDescent="0.25">
      <c r="A105" s="16"/>
      <c r="B105" s="17"/>
      <c r="C105" s="16" t="s">
        <v>36</v>
      </c>
      <c r="D105" s="16">
        <f>SUM(D100:D104)</f>
        <v>31.1</v>
      </c>
      <c r="E105" s="16">
        <f t="shared" ref="E105:O105" si="11">SUM(E100:E104)</f>
        <v>14.66</v>
      </c>
      <c r="F105" s="16">
        <f t="shared" si="11"/>
        <v>100.11</v>
      </c>
      <c r="G105" s="16">
        <f t="shared" si="11"/>
        <v>678.19</v>
      </c>
      <c r="H105" s="16">
        <f t="shared" si="11"/>
        <v>115.63</v>
      </c>
      <c r="I105" s="16">
        <f t="shared" si="11"/>
        <v>118.45</v>
      </c>
      <c r="J105" s="16">
        <f t="shared" si="11"/>
        <v>512.54999999999995</v>
      </c>
      <c r="K105" s="16">
        <f t="shared" si="11"/>
        <v>6.77</v>
      </c>
      <c r="L105" s="16">
        <f t="shared" si="11"/>
        <v>0.5</v>
      </c>
      <c r="M105" s="16">
        <f t="shared" si="11"/>
        <v>40</v>
      </c>
      <c r="N105" s="16">
        <f t="shared" si="11"/>
        <v>0.22999999999999998</v>
      </c>
      <c r="O105" s="16">
        <f t="shared" si="11"/>
        <v>1.07</v>
      </c>
    </row>
    <row r="106" spans="1:15" x14ac:dyDescent="0.25">
      <c r="A106" s="62" t="s">
        <v>50</v>
      </c>
      <c r="B106" s="63"/>
      <c r="C106" s="63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</row>
    <row r="107" spans="1:15" ht="22.5" x14ac:dyDescent="0.25">
      <c r="A107" s="26"/>
      <c r="B107" s="43" t="s">
        <v>51</v>
      </c>
      <c r="C107" s="34">
        <v>200</v>
      </c>
      <c r="D107" s="40">
        <v>5.8</v>
      </c>
      <c r="E107" s="16">
        <v>5</v>
      </c>
      <c r="F107" s="16">
        <v>8</v>
      </c>
      <c r="G107" s="19">
        <v>106</v>
      </c>
      <c r="H107" s="16">
        <v>240</v>
      </c>
      <c r="I107" s="18">
        <v>28</v>
      </c>
      <c r="J107" s="18">
        <v>180</v>
      </c>
      <c r="K107" s="18">
        <v>0.2</v>
      </c>
      <c r="L107" s="18">
        <v>0.08</v>
      </c>
      <c r="M107" s="18">
        <v>1.4</v>
      </c>
      <c r="N107" s="18">
        <v>0.04</v>
      </c>
      <c r="O107" s="18">
        <v>0</v>
      </c>
    </row>
    <row r="108" spans="1:15" x14ac:dyDescent="0.25">
      <c r="A108" s="49"/>
      <c r="B108" s="41"/>
      <c r="C108" s="49" t="s">
        <v>36</v>
      </c>
      <c r="D108" s="16">
        <f t="shared" ref="D108:O108" si="12">SUM(D107:D107)</f>
        <v>5.8</v>
      </c>
      <c r="E108" s="16">
        <f t="shared" si="12"/>
        <v>5</v>
      </c>
      <c r="F108" s="16">
        <f t="shared" si="12"/>
        <v>8</v>
      </c>
      <c r="G108" s="16">
        <f t="shared" si="12"/>
        <v>106</v>
      </c>
      <c r="H108" s="16">
        <f t="shared" si="12"/>
        <v>240</v>
      </c>
      <c r="I108" s="16">
        <f t="shared" si="12"/>
        <v>28</v>
      </c>
      <c r="J108" s="16">
        <f t="shared" si="12"/>
        <v>180</v>
      </c>
      <c r="K108" s="16">
        <f t="shared" si="12"/>
        <v>0.2</v>
      </c>
      <c r="L108" s="16">
        <f t="shared" si="12"/>
        <v>0.08</v>
      </c>
      <c r="M108" s="16">
        <f t="shared" si="12"/>
        <v>1.4</v>
      </c>
      <c r="N108" s="16">
        <f t="shared" si="12"/>
        <v>0.04</v>
      </c>
      <c r="O108" s="16">
        <f t="shared" si="12"/>
        <v>0</v>
      </c>
    </row>
    <row r="109" spans="1:15" x14ac:dyDescent="0.25">
      <c r="A109" s="73" t="s">
        <v>61</v>
      </c>
      <c r="B109" s="73"/>
      <c r="C109" s="16"/>
      <c r="D109" s="16">
        <f t="shared" ref="D109:O109" si="13">D83+D94+D98+D105+D108+D86</f>
        <v>107.23</v>
      </c>
      <c r="E109" s="16">
        <f t="shared" si="13"/>
        <v>89.850000000000009</v>
      </c>
      <c r="F109" s="16">
        <f t="shared" si="13"/>
        <v>398.99</v>
      </c>
      <c r="G109" s="16">
        <f t="shared" si="13"/>
        <v>2900.52</v>
      </c>
      <c r="H109" s="16">
        <f t="shared" si="13"/>
        <v>950.54</v>
      </c>
      <c r="I109" s="16">
        <f t="shared" si="13"/>
        <v>468.7</v>
      </c>
      <c r="J109" s="16">
        <f t="shared" si="13"/>
        <v>1691.87</v>
      </c>
      <c r="K109" s="16">
        <f t="shared" si="13"/>
        <v>25.49</v>
      </c>
      <c r="L109" s="16">
        <f t="shared" si="13"/>
        <v>1.8200000000000003</v>
      </c>
      <c r="M109" s="16">
        <f t="shared" si="13"/>
        <v>256.89999999999998</v>
      </c>
      <c r="N109" s="16">
        <f t="shared" si="13"/>
        <v>145.95499999999998</v>
      </c>
      <c r="O109" s="16">
        <f t="shared" si="13"/>
        <v>15.44</v>
      </c>
    </row>
    <row r="111" spans="1:15" x14ac:dyDescent="0.25">
      <c r="A111" s="76" t="s">
        <v>62</v>
      </c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</row>
    <row r="112" spans="1:15" x14ac:dyDescent="0.25">
      <c r="A112" s="11"/>
      <c r="B112" s="12"/>
      <c r="C112" s="11"/>
      <c r="D112" s="11"/>
      <c r="E112" s="11"/>
      <c r="F112" s="11"/>
      <c r="G112" s="11"/>
      <c r="H112" s="13"/>
      <c r="I112" s="13"/>
      <c r="J112" s="13"/>
      <c r="K112" s="13"/>
      <c r="L112" s="13"/>
      <c r="M112" s="13"/>
      <c r="N112" s="13"/>
      <c r="O112" s="13"/>
    </row>
    <row r="113" spans="1:15" x14ac:dyDescent="0.25">
      <c r="A113" s="66" t="s">
        <v>13</v>
      </c>
      <c r="B113" s="77" t="s">
        <v>14</v>
      </c>
      <c r="C113" s="67" t="s">
        <v>15</v>
      </c>
      <c r="D113" s="67" t="s">
        <v>16</v>
      </c>
      <c r="E113" s="67"/>
      <c r="F113" s="67"/>
      <c r="G113" s="78" t="s">
        <v>17</v>
      </c>
      <c r="H113" s="67" t="s">
        <v>18</v>
      </c>
      <c r="I113" s="67"/>
      <c r="J113" s="67"/>
      <c r="K113" s="67"/>
      <c r="L113" s="67" t="s">
        <v>19</v>
      </c>
      <c r="M113" s="67"/>
      <c r="N113" s="67"/>
      <c r="O113" s="67"/>
    </row>
    <row r="114" spans="1:15" ht="17.25" customHeight="1" x14ac:dyDescent="0.25">
      <c r="A114" s="66"/>
      <c r="B114" s="77"/>
      <c r="C114" s="67"/>
      <c r="D114" s="14" t="s">
        <v>20</v>
      </c>
      <c r="E114" s="14" t="s">
        <v>21</v>
      </c>
      <c r="F114" s="14" t="s">
        <v>22</v>
      </c>
      <c r="G114" s="78"/>
      <c r="H114" s="15" t="s">
        <v>23</v>
      </c>
      <c r="I114" s="15" t="s">
        <v>24</v>
      </c>
      <c r="J114" s="15" t="s">
        <v>25</v>
      </c>
      <c r="K114" s="15" t="s">
        <v>26</v>
      </c>
      <c r="L114" s="15" t="s">
        <v>27</v>
      </c>
      <c r="M114" s="15" t="s">
        <v>28</v>
      </c>
      <c r="N114" s="15" t="s">
        <v>29</v>
      </c>
      <c r="O114" s="15" t="s">
        <v>30</v>
      </c>
    </row>
    <row r="115" spans="1:15" x14ac:dyDescent="0.25">
      <c r="A115" s="72" t="s">
        <v>31</v>
      </c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1:15" ht="23.25" x14ac:dyDescent="0.25">
      <c r="A116" s="16">
        <v>189</v>
      </c>
      <c r="B116" s="17" t="s">
        <v>106</v>
      </c>
      <c r="C116" s="16" t="s">
        <v>121</v>
      </c>
      <c r="D116" s="16">
        <v>5.0999999999999996</v>
      </c>
      <c r="E116" s="16">
        <v>7.5</v>
      </c>
      <c r="F116" s="16">
        <v>18.899999999999999</v>
      </c>
      <c r="G116" s="16">
        <v>163</v>
      </c>
      <c r="H116" s="18">
        <v>117</v>
      </c>
      <c r="I116" s="18">
        <v>41</v>
      </c>
      <c r="J116" s="18">
        <v>146</v>
      </c>
      <c r="K116" s="18">
        <v>2</v>
      </c>
      <c r="L116" s="18">
        <v>0.1</v>
      </c>
      <c r="M116" s="18">
        <v>1</v>
      </c>
      <c r="N116" s="18">
        <v>0.04</v>
      </c>
      <c r="O116" s="18">
        <v>0.2</v>
      </c>
    </row>
    <row r="117" spans="1:15" x14ac:dyDescent="0.25">
      <c r="A117" s="44">
        <v>213</v>
      </c>
      <c r="B117" s="46" t="s">
        <v>54</v>
      </c>
      <c r="C117" s="44">
        <v>1</v>
      </c>
      <c r="D117" s="44">
        <v>5.0999999999999996</v>
      </c>
      <c r="E117" s="44">
        <v>4.5999999999999996</v>
      </c>
      <c r="F117" s="44">
        <v>0.3</v>
      </c>
      <c r="G117" s="47">
        <v>63</v>
      </c>
      <c r="H117" s="44">
        <v>22</v>
      </c>
      <c r="I117" s="44">
        <v>5</v>
      </c>
      <c r="J117" s="44">
        <v>77</v>
      </c>
      <c r="K117" s="44">
        <v>1</v>
      </c>
      <c r="L117" s="44">
        <v>0.03</v>
      </c>
      <c r="M117" s="44">
        <v>0</v>
      </c>
      <c r="N117" s="44">
        <v>0.1</v>
      </c>
      <c r="O117" s="44">
        <v>0.2</v>
      </c>
    </row>
    <row r="118" spans="1:15" x14ac:dyDescent="0.25">
      <c r="A118" s="16">
        <v>13</v>
      </c>
      <c r="B118" s="17" t="s">
        <v>33</v>
      </c>
      <c r="C118" s="16">
        <v>10</v>
      </c>
      <c r="D118" s="16">
        <v>0.1</v>
      </c>
      <c r="E118" s="16">
        <v>8.3000000000000007</v>
      </c>
      <c r="F118" s="16">
        <v>0.1</v>
      </c>
      <c r="G118" s="19">
        <v>75</v>
      </c>
      <c r="H118" s="18">
        <v>1</v>
      </c>
      <c r="I118" s="18">
        <v>0</v>
      </c>
      <c r="J118" s="18">
        <v>2</v>
      </c>
      <c r="K118" s="18">
        <v>0</v>
      </c>
      <c r="L118" s="18">
        <v>0</v>
      </c>
      <c r="M118" s="18">
        <v>0</v>
      </c>
      <c r="N118" s="18">
        <v>7.0000000000000007E-2</v>
      </c>
      <c r="O118" s="18">
        <v>0.1</v>
      </c>
    </row>
    <row r="119" spans="1:15" x14ac:dyDescent="0.25">
      <c r="A119" s="16">
        <v>3</v>
      </c>
      <c r="B119" s="17" t="s">
        <v>32</v>
      </c>
      <c r="C119" s="16" t="s">
        <v>93</v>
      </c>
      <c r="D119" s="16">
        <v>4.5</v>
      </c>
      <c r="E119" s="20">
        <v>4.5</v>
      </c>
      <c r="F119" s="20">
        <v>7.4</v>
      </c>
      <c r="G119" s="21">
        <v>88</v>
      </c>
      <c r="H119" s="22">
        <v>134</v>
      </c>
      <c r="I119" s="22">
        <v>7</v>
      </c>
      <c r="J119" s="22">
        <v>85</v>
      </c>
      <c r="K119" s="22">
        <v>0.3</v>
      </c>
      <c r="L119" s="22">
        <v>0.02</v>
      </c>
      <c r="M119" s="22">
        <v>0</v>
      </c>
      <c r="N119" s="22">
        <v>0.04</v>
      </c>
      <c r="O119" s="22">
        <v>0.3</v>
      </c>
    </row>
    <row r="120" spans="1:15" ht="34.5" x14ac:dyDescent="0.25">
      <c r="A120" s="16"/>
      <c r="B120" s="17" t="s">
        <v>34</v>
      </c>
      <c r="C120" s="16">
        <v>25</v>
      </c>
      <c r="D120" s="16">
        <v>4.95</v>
      </c>
      <c r="E120" s="16">
        <v>1.5</v>
      </c>
      <c r="F120" s="16">
        <v>35.549999999999997</v>
      </c>
      <c r="G120" s="16">
        <v>180.87</v>
      </c>
      <c r="H120" s="18">
        <v>18.75</v>
      </c>
      <c r="I120" s="18">
        <v>19.8</v>
      </c>
      <c r="J120" s="18">
        <v>49.2</v>
      </c>
      <c r="K120" s="18">
        <v>1.1299999999999999</v>
      </c>
      <c r="L120" s="18">
        <v>0.11</v>
      </c>
      <c r="M120" s="18">
        <v>0</v>
      </c>
      <c r="N120" s="18">
        <v>0</v>
      </c>
      <c r="O120" s="18">
        <v>1.7</v>
      </c>
    </row>
    <row r="121" spans="1:15" x14ac:dyDescent="0.25">
      <c r="A121" s="16">
        <v>430</v>
      </c>
      <c r="B121" s="16" t="s">
        <v>49</v>
      </c>
      <c r="C121" s="16">
        <v>200</v>
      </c>
      <c r="D121" s="16">
        <v>0.2</v>
      </c>
      <c r="E121" s="20">
        <v>0</v>
      </c>
      <c r="F121" s="20">
        <v>15</v>
      </c>
      <c r="G121" s="37">
        <v>60</v>
      </c>
      <c r="H121" s="16">
        <v>5</v>
      </c>
      <c r="I121" s="16">
        <v>4</v>
      </c>
      <c r="J121" s="16">
        <v>8</v>
      </c>
      <c r="K121" s="16">
        <v>1</v>
      </c>
      <c r="L121" s="16">
        <v>0</v>
      </c>
      <c r="M121" s="16">
        <v>0</v>
      </c>
      <c r="N121" s="16">
        <v>0</v>
      </c>
      <c r="O121" s="16">
        <v>0</v>
      </c>
    </row>
    <row r="122" spans="1:15" x14ac:dyDescent="0.25">
      <c r="A122" s="16"/>
      <c r="B122" s="23"/>
      <c r="C122" s="16" t="s">
        <v>64</v>
      </c>
      <c r="D122" s="16">
        <f t="shared" ref="D122:O122" si="14">SUM(D116:D121)</f>
        <v>19.95</v>
      </c>
      <c r="E122" s="16">
        <f t="shared" si="14"/>
        <v>26.4</v>
      </c>
      <c r="F122" s="16">
        <f t="shared" si="14"/>
        <v>77.25</v>
      </c>
      <c r="G122" s="16">
        <f t="shared" si="14"/>
        <v>629.87</v>
      </c>
      <c r="H122" s="16">
        <f t="shared" si="14"/>
        <v>297.75</v>
      </c>
      <c r="I122" s="16">
        <f t="shared" si="14"/>
        <v>76.8</v>
      </c>
      <c r="J122" s="16">
        <f t="shared" si="14"/>
        <v>367.2</v>
      </c>
      <c r="K122" s="16">
        <f t="shared" si="14"/>
        <v>5.43</v>
      </c>
      <c r="L122" s="16">
        <f t="shared" si="14"/>
        <v>0.26</v>
      </c>
      <c r="M122" s="16">
        <f t="shared" si="14"/>
        <v>1</v>
      </c>
      <c r="N122" s="16">
        <f t="shared" si="14"/>
        <v>0.25</v>
      </c>
      <c r="O122" s="16">
        <f t="shared" si="14"/>
        <v>2.5</v>
      </c>
    </row>
    <row r="123" spans="1:15" x14ac:dyDescent="0.25">
      <c r="A123" s="62" t="s">
        <v>94</v>
      </c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</row>
    <row r="124" spans="1:15" x14ac:dyDescent="0.25">
      <c r="A124" s="34"/>
      <c r="B124" s="35" t="s">
        <v>43</v>
      </c>
      <c r="C124" s="34">
        <v>200</v>
      </c>
      <c r="D124" s="34">
        <v>0.6</v>
      </c>
      <c r="E124" s="34">
        <v>0.2</v>
      </c>
      <c r="F124" s="34">
        <v>29.3</v>
      </c>
      <c r="G124" s="34">
        <v>124</v>
      </c>
      <c r="H124" s="36">
        <v>20</v>
      </c>
      <c r="I124" s="36">
        <v>26</v>
      </c>
      <c r="J124" s="36">
        <v>20</v>
      </c>
      <c r="K124" s="36">
        <v>0.8</v>
      </c>
      <c r="L124" s="36">
        <v>0.01</v>
      </c>
      <c r="M124" s="36">
        <v>0</v>
      </c>
      <c r="N124" s="36">
        <v>0</v>
      </c>
      <c r="O124" s="36">
        <v>0.2</v>
      </c>
    </row>
    <row r="125" spans="1:15" ht="23.25" x14ac:dyDescent="0.25">
      <c r="A125" s="34"/>
      <c r="B125" s="35" t="s">
        <v>99</v>
      </c>
      <c r="C125" s="34">
        <v>60</v>
      </c>
      <c r="D125" s="34">
        <v>1.8</v>
      </c>
      <c r="E125" s="34">
        <v>1.4</v>
      </c>
      <c r="F125" s="34">
        <v>22.5</v>
      </c>
      <c r="G125" s="34">
        <v>109</v>
      </c>
      <c r="H125" s="36">
        <v>3.3</v>
      </c>
      <c r="I125" s="36">
        <v>2.7</v>
      </c>
      <c r="J125" s="36">
        <v>15</v>
      </c>
      <c r="K125" s="36">
        <v>0.24</v>
      </c>
      <c r="L125" s="36">
        <v>2.4E-2</v>
      </c>
      <c r="M125" s="36">
        <v>0</v>
      </c>
      <c r="N125" s="36">
        <v>0</v>
      </c>
      <c r="O125" s="36">
        <v>0.72</v>
      </c>
    </row>
    <row r="126" spans="1:15" x14ac:dyDescent="0.25">
      <c r="A126" s="27"/>
      <c r="B126" s="17"/>
      <c r="C126" s="16" t="s">
        <v>36</v>
      </c>
      <c r="D126" s="16">
        <f>D124+D125</f>
        <v>2.4</v>
      </c>
      <c r="E126" s="16">
        <f t="shared" ref="E126:O126" si="15">E124+E125</f>
        <v>1.5999999999999999</v>
      </c>
      <c r="F126" s="16">
        <f t="shared" si="15"/>
        <v>51.8</v>
      </c>
      <c r="G126" s="16">
        <f t="shared" si="15"/>
        <v>233</v>
      </c>
      <c r="H126" s="16">
        <f t="shared" si="15"/>
        <v>23.3</v>
      </c>
      <c r="I126" s="16">
        <f t="shared" si="15"/>
        <v>28.7</v>
      </c>
      <c r="J126" s="16">
        <f t="shared" si="15"/>
        <v>35</v>
      </c>
      <c r="K126" s="16">
        <f t="shared" si="15"/>
        <v>1.04</v>
      </c>
      <c r="L126" s="16">
        <f t="shared" si="15"/>
        <v>3.4000000000000002E-2</v>
      </c>
      <c r="M126" s="16">
        <f t="shared" si="15"/>
        <v>0</v>
      </c>
      <c r="N126" s="16">
        <f t="shared" si="15"/>
        <v>0</v>
      </c>
      <c r="O126" s="16">
        <f t="shared" si="15"/>
        <v>0.91999999999999993</v>
      </c>
    </row>
    <row r="127" spans="1:15" x14ac:dyDescent="0.25">
      <c r="A127" s="72" t="s">
        <v>37</v>
      </c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1:15" x14ac:dyDescent="0.25">
      <c r="A128" s="16"/>
      <c r="B128" s="17" t="s">
        <v>57</v>
      </c>
      <c r="C128" s="16">
        <v>50</v>
      </c>
      <c r="D128" s="16">
        <v>0.8</v>
      </c>
      <c r="E128" s="16">
        <v>0</v>
      </c>
      <c r="F128" s="16">
        <v>2.5</v>
      </c>
      <c r="G128" s="19">
        <v>14</v>
      </c>
      <c r="H128" s="18">
        <v>23</v>
      </c>
      <c r="I128" s="18">
        <v>14</v>
      </c>
      <c r="J128" s="18">
        <v>42</v>
      </c>
      <c r="K128" s="18">
        <v>0.6</v>
      </c>
      <c r="L128" s="18">
        <v>0.03</v>
      </c>
      <c r="M128" s="18">
        <v>10</v>
      </c>
      <c r="N128" s="18">
        <v>0.06</v>
      </c>
      <c r="O128" s="18">
        <v>0</v>
      </c>
    </row>
    <row r="129" spans="1:32" ht="23.25" x14ac:dyDescent="0.25">
      <c r="A129" s="16">
        <v>101</v>
      </c>
      <c r="B129" s="17" t="s">
        <v>107</v>
      </c>
      <c r="C129" s="16" t="s">
        <v>119</v>
      </c>
      <c r="D129" s="16">
        <v>3.6</v>
      </c>
      <c r="E129" s="16">
        <v>4.2</v>
      </c>
      <c r="F129" s="16">
        <v>15.6</v>
      </c>
      <c r="G129" s="19">
        <v>115</v>
      </c>
      <c r="H129" s="18">
        <v>18</v>
      </c>
      <c r="I129" s="18">
        <v>9</v>
      </c>
      <c r="J129" s="18">
        <v>31</v>
      </c>
      <c r="K129" s="18">
        <v>0.6</v>
      </c>
      <c r="L129" s="18">
        <v>0.04</v>
      </c>
      <c r="M129" s="18">
        <v>1</v>
      </c>
      <c r="N129" s="18">
        <v>0.21</v>
      </c>
      <c r="O129" s="18">
        <v>0.4</v>
      </c>
    </row>
    <row r="130" spans="1:32" x14ac:dyDescent="0.25">
      <c r="A130" s="16">
        <v>437</v>
      </c>
      <c r="B130" s="32" t="s">
        <v>154</v>
      </c>
      <c r="C130" s="16">
        <v>100</v>
      </c>
      <c r="D130" s="16">
        <v>15.7</v>
      </c>
      <c r="E130" s="16">
        <v>15.9</v>
      </c>
      <c r="F130" s="16">
        <v>3.1</v>
      </c>
      <c r="G130" s="16">
        <v>218</v>
      </c>
      <c r="H130" s="18">
        <v>14</v>
      </c>
      <c r="I130" s="18">
        <v>20</v>
      </c>
      <c r="J130" s="18">
        <v>150</v>
      </c>
      <c r="K130" s="18">
        <v>2</v>
      </c>
      <c r="L130" s="18">
        <v>0.04</v>
      </c>
      <c r="M130" s="18">
        <v>1</v>
      </c>
      <c r="N130" s="18">
        <v>0.01</v>
      </c>
      <c r="O130" s="18">
        <v>2.2000000000000002</v>
      </c>
    </row>
    <row r="131" spans="1:32" x14ac:dyDescent="0.25">
      <c r="A131" s="16">
        <v>323</v>
      </c>
      <c r="B131" s="32" t="s">
        <v>48</v>
      </c>
      <c r="C131" s="16">
        <v>150</v>
      </c>
      <c r="D131" s="16">
        <v>4.32</v>
      </c>
      <c r="E131" s="16">
        <v>5.52</v>
      </c>
      <c r="F131" s="16">
        <v>45.24</v>
      </c>
      <c r="G131" s="16">
        <v>247.2</v>
      </c>
      <c r="H131" s="18">
        <v>13.2</v>
      </c>
      <c r="I131" s="18">
        <v>31.2</v>
      </c>
      <c r="J131" s="18">
        <v>93.6</v>
      </c>
      <c r="K131" s="18">
        <v>0.72</v>
      </c>
      <c r="L131" s="18">
        <v>0.04</v>
      </c>
      <c r="M131" s="18">
        <v>0</v>
      </c>
      <c r="N131" s="18">
        <v>0.04</v>
      </c>
      <c r="O131" s="18">
        <v>0.04</v>
      </c>
    </row>
    <row r="132" spans="1:32" ht="34.5" x14ac:dyDescent="0.25">
      <c r="A132" s="16"/>
      <c r="B132" s="17" t="s">
        <v>42</v>
      </c>
      <c r="C132" s="16">
        <v>80</v>
      </c>
      <c r="D132" s="16">
        <v>6.73</v>
      </c>
      <c r="E132" s="16">
        <v>0.99</v>
      </c>
      <c r="F132" s="16">
        <v>41.58</v>
      </c>
      <c r="G132" s="16">
        <v>211.86</v>
      </c>
      <c r="H132" s="18">
        <v>36.630000000000003</v>
      </c>
      <c r="I132" s="18">
        <v>54.45</v>
      </c>
      <c r="J132" s="18">
        <v>176.22</v>
      </c>
      <c r="K132" s="18">
        <v>2.67</v>
      </c>
      <c r="L132" s="18">
        <v>0.2</v>
      </c>
      <c r="M132" s="18">
        <v>0</v>
      </c>
      <c r="N132" s="18">
        <v>0</v>
      </c>
      <c r="O132" s="18">
        <v>0</v>
      </c>
      <c r="R132" s="29"/>
      <c r="S132" s="56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</row>
    <row r="133" spans="1:32" x14ac:dyDescent="0.25">
      <c r="A133" s="16"/>
      <c r="B133" s="16" t="s">
        <v>109</v>
      </c>
      <c r="C133" s="16">
        <v>180</v>
      </c>
      <c r="D133" s="16">
        <v>0.52</v>
      </c>
      <c r="E133" s="20">
        <v>0</v>
      </c>
      <c r="F133" s="20">
        <v>28.86</v>
      </c>
      <c r="G133" s="37">
        <v>119.14</v>
      </c>
      <c r="H133" s="16">
        <v>23.7</v>
      </c>
      <c r="I133" s="16">
        <v>13.4</v>
      </c>
      <c r="J133" s="16">
        <v>18.399999999999999</v>
      </c>
      <c r="K133" s="16">
        <v>0.71</v>
      </c>
      <c r="L133" s="16">
        <v>0.01</v>
      </c>
      <c r="M133" s="16">
        <v>27.6</v>
      </c>
      <c r="N133" s="16">
        <v>0</v>
      </c>
      <c r="O133" s="16">
        <v>0</v>
      </c>
    </row>
    <row r="134" spans="1:32" x14ac:dyDescent="0.25">
      <c r="A134" s="16"/>
      <c r="B134" s="17" t="s">
        <v>108</v>
      </c>
      <c r="C134" s="16">
        <v>185</v>
      </c>
      <c r="D134" s="16">
        <v>0.46</v>
      </c>
      <c r="E134" s="16">
        <v>0.35</v>
      </c>
      <c r="F134" s="16">
        <v>11.9</v>
      </c>
      <c r="G134" s="25">
        <v>63.5</v>
      </c>
      <c r="H134" s="18">
        <v>40</v>
      </c>
      <c r="I134" s="18">
        <v>22.5</v>
      </c>
      <c r="J134" s="18">
        <v>27.5</v>
      </c>
      <c r="K134" s="18">
        <v>5.5</v>
      </c>
      <c r="L134" s="18">
        <v>2.5000000000000001E-2</v>
      </c>
      <c r="M134" s="18">
        <v>28.75</v>
      </c>
      <c r="N134" s="18">
        <v>7.4999999999999997E-2</v>
      </c>
      <c r="O134" s="18">
        <v>0</v>
      </c>
    </row>
    <row r="135" spans="1:32" x14ac:dyDescent="0.25">
      <c r="A135" s="16" t="s">
        <v>35</v>
      </c>
      <c r="B135" s="17" t="s">
        <v>35</v>
      </c>
      <c r="C135" s="16" t="s">
        <v>64</v>
      </c>
      <c r="D135" s="16">
        <f t="shared" ref="D135:O135" si="16">SUM(D128:D134)</f>
        <v>32.130000000000003</v>
      </c>
      <c r="E135" s="16">
        <f t="shared" si="16"/>
        <v>26.96</v>
      </c>
      <c r="F135" s="16">
        <f t="shared" si="16"/>
        <v>148.78</v>
      </c>
      <c r="G135" s="16">
        <f t="shared" si="16"/>
        <v>988.7</v>
      </c>
      <c r="H135" s="16">
        <f t="shared" si="16"/>
        <v>168.53</v>
      </c>
      <c r="I135" s="16">
        <f t="shared" si="16"/>
        <v>164.55</v>
      </c>
      <c r="J135" s="16">
        <f t="shared" si="16"/>
        <v>538.72</v>
      </c>
      <c r="K135" s="16">
        <f t="shared" si="16"/>
        <v>12.8</v>
      </c>
      <c r="L135" s="16">
        <f t="shared" si="16"/>
        <v>0.38500000000000006</v>
      </c>
      <c r="M135" s="16">
        <f t="shared" si="16"/>
        <v>68.349999999999994</v>
      </c>
      <c r="N135" s="16">
        <f t="shared" si="16"/>
        <v>0.39500000000000002</v>
      </c>
      <c r="O135" s="16">
        <f t="shared" si="16"/>
        <v>2.64</v>
      </c>
    </row>
    <row r="136" spans="1:32" x14ac:dyDescent="0.25">
      <c r="A136" s="72" t="s">
        <v>45</v>
      </c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1:32" x14ac:dyDescent="0.25">
      <c r="A137" s="24"/>
      <c r="B137" s="39" t="s">
        <v>104</v>
      </c>
      <c r="C137" s="38">
        <v>100</v>
      </c>
      <c r="D137" s="16">
        <v>3.6</v>
      </c>
      <c r="E137" s="16">
        <v>3</v>
      </c>
      <c r="F137" s="16">
        <v>27.2</v>
      </c>
      <c r="G137" s="16">
        <v>152</v>
      </c>
      <c r="H137" s="16">
        <v>9</v>
      </c>
      <c r="I137" s="16">
        <v>5.5</v>
      </c>
      <c r="J137" s="16">
        <v>32</v>
      </c>
      <c r="K137" s="16">
        <v>0.4</v>
      </c>
      <c r="L137" s="16">
        <v>7.0000000000000007E-2</v>
      </c>
      <c r="M137" s="16">
        <v>0</v>
      </c>
      <c r="N137" s="16">
        <v>0.02</v>
      </c>
      <c r="O137" s="16">
        <v>0.5</v>
      </c>
    </row>
    <row r="138" spans="1:32" ht="34.5" x14ac:dyDescent="0.25">
      <c r="A138" s="16"/>
      <c r="B138" s="17" t="s">
        <v>46</v>
      </c>
      <c r="C138" s="16">
        <v>200</v>
      </c>
      <c r="D138" s="16">
        <v>5.6</v>
      </c>
      <c r="E138" s="16">
        <v>6.4</v>
      </c>
      <c r="F138" s="16">
        <v>9.4</v>
      </c>
      <c r="G138" s="16">
        <v>118</v>
      </c>
      <c r="H138" s="16">
        <v>240</v>
      </c>
      <c r="I138" s="16">
        <v>30</v>
      </c>
      <c r="J138" s="16">
        <v>2.8</v>
      </c>
      <c r="K138" s="16">
        <v>3</v>
      </c>
      <c r="L138" s="16">
        <v>0.24</v>
      </c>
      <c r="M138" s="16">
        <v>12</v>
      </c>
      <c r="N138" s="16">
        <v>144</v>
      </c>
      <c r="O138" s="16">
        <v>1.6</v>
      </c>
    </row>
    <row r="139" spans="1:32" x14ac:dyDescent="0.25">
      <c r="A139" s="16"/>
      <c r="B139" s="17" t="s">
        <v>35</v>
      </c>
      <c r="C139" s="16" t="s">
        <v>36</v>
      </c>
      <c r="D139" s="16">
        <f>SUM(D137:D138)</f>
        <v>9.1999999999999993</v>
      </c>
      <c r="E139" s="16">
        <f t="shared" ref="E139:O139" si="17">SUM(E137:E138)</f>
        <v>9.4</v>
      </c>
      <c r="F139" s="16">
        <f t="shared" si="17"/>
        <v>36.6</v>
      </c>
      <c r="G139" s="16">
        <f t="shared" si="17"/>
        <v>270</v>
      </c>
      <c r="H139" s="16">
        <f t="shared" si="17"/>
        <v>249</v>
      </c>
      <c r="I139" s="16">
        <f t="shared" si="17"/>
        <v>35.5</v>
      </c>
      <c r="J139" s="16">
        <f t="shared" si="17"/>
        <v>34.799999999999997</v>
      </c>
      <c r="K139" s="16">
        <f t="shared" si="17"/>
        <v>3.4</v>
      </c>
      <c r="L139" s="16">
        <f t="shared" si="17"/>
        <v>0.31</v>
      </c>
      <c r="M139" s="16">
        <f t="shared" si="17"/>
        <v>12</v>
      </c>
      <c r="N139" s="16">
        <f t="shared" si="17"/>
        <v>144.02000000000001</v>
      </c>
      <c r="O139" s="16">
        <f t="shared" si="17"/>
        <v>2.1</v>
      </c>
    </row>
    <row r="140" spans="1:32" x14ac:dyDescent="0.25">
      <c r="A140" s="72" t="s">
        <v>47</v>
      </c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1:32" x14ac:dyDescent="0.25">
      <c r="A141" s="16">
        <v>50</v>
      </c>
      <c r="B141" s="32" t="s">
        <v>75</v>
      </c>
      <c r="C141" s="16" t="s">
        <v>122</v>
      </c>
      <c r="D141" s="16">
        <v>8</v>
      </c>
      <c r="E141" s="16">
        <v>10.1</v>
      </c>
      <c r="F141" s="16">
        <v>15.2</v>
      </c>
      <c r="G141" s="19">
        <v>184</v>
      </c>
      <c r="H141" s="18">
        <v>48</v>
      </c>
      <c r="I141" s="18">
        <v>28</v>
      </c>
      <c r="J141" s="18">
        <v>56</v>
      </c>
      <c r="K141" s="18">
        <v>1.9</v>
      </c>
      <c r="L141" s="18">
        <v>0.03</v>
      </c>
      <c r="M141" s="18">
        <v>7</v>
      </c>
      <c r="N141" s="18">
        <v>0.03</v>
      </c>
      <c r="O141" s="18">
        <v>4.8</v>
      </c>
    </row>
    <row r="142" spans="1:32" x14ac:dyDescent="0.25">
      <c r="A142" s="16">
        <v>258</v>
      </c>
      <c r="B142" s="32" t="s">
        <v>74</v>
      </c>
      <c r="C142" s="16">
        <v>300</v>
      </c>
      <c r="D142" s="16">
        <v>23.5</v>
      </c>
      <c r="E142" s="16">
        <v>16.399999999999999</v>
      </c>
      <c r="F142" s="16">
        <v>27.1</v>
      </c>
      <c r="G142" s="16">
        <v>395.3</v>
      </c>
      <c r="H142" s="18">
        <v>26.5</v>
      </c>
      <c r="I142" s="18">
        <v>52.3</v>
      </c>
      <c r="J142" s="18">
        <v>228.3</v>
      </c>
      <c r="K142" s="18">
        <v>3.6</v>
      </c>
      <c r="L142" s="18">
        <v>0.3</v>
      </c>
      <c r="M142" s="18">
        <v>14</v>
      </c>
      <c r="N142" s="18">
        <v>0</v>
      </c>
      <c r="O142" s="18">
        <v>1.5</v>
      </c>
    </row>
    <row r="143" spans="1:32" x14ac:dyDescent="0.25">
      <c r="A143" s="16">
        <v>60</v>
      </c>
      <c r="B143" s="17" t="s">
        <v>73</v>
      </c>
      <c r="C143" s="16">
        <v>50</v>
      </c>
      <c r="D143" s="16">
        <v>7.1</v>
      </c>
      <c r="E143" s="16">
        <v>7.1</v>
      </c>
      <c r="F143" s="16">
        <v>1.6</v>
      </c>
      <c r="G143" s="16">
        <v>99</v>
      </c>
      <c r="H143" s="18">
        <v>26</v>
      </c>
      <c r="I143" s="18">
        <v>13</v>
      </c>
      <c r="J143" s="18">
        <v>79</v>
      </c>
      <c r="K143" s="18">
        <v>0.5</v>
      </c>
      <c r="L143" s="18">
        <v>0.02</v>
      </c>
      <c r="M143" s="18">
        <v>2</v>
      </c>
      <c r="N143" s="18">
        <v>0.01</v>
      </c>
      <c r="O143" s="18">
        <v>2.5</v>
      </c>
    </row>
    <row r="144" spans="1:32" x14ac:dyDescent="0.25">
      <c r="A144" s="16">
        <v>13</v>
      </c>
      <c r="B144" s="17" t="s">
        <v>33</v>
      </c>
      <c r="C144" s="16">
        <v>10</v>
      </c>
      <c r="D144" s="16">
        <v>0.1</v>
      </c>
      <c r="E144" s="16">
        <v>8.3000000000000007</v>
      </c>
      <c r="F144" s="16">
        <v>0.1</v>
      </c>
      <c r="G144" s="19">
        <v>75</v>
      </c>
      <c r="H144" s="18">
        <v>1</v>
      </c>
      <c r="I144" s="18">
        <v>0</v>
      </c>
      <c r="J144" s="18">
        <v>2</v>
      </c>
      <c r="K144" s="18">
        <v>0</v>
      </c>
      <c r="L144" s="18">
        <v>0</v>
      </c>
      <c r="M144" s="18">
        <v>0</v>
      </c>
      <c r="N144" s="18">
        <v>7.0000000000000007E-2</v>
      </c>
      <c r="O144" s="18">
        <v>0.1</v>
      </c>
    </row>
    <row r="145" spans="1:32" ht="34.5" x14ac:dyDescent="0.25">
      <c r="A145" s="16"/>
      <c r="B145" s="17" t="s">
        <v>42</v>
      </c>
      <c r="C145" s="16">
        <v>40</v>
      </c>
      <c r="D145" s="16">
        <v>6.73</v>
      </c>
      <c r="E145" s="16">
        <v>0.99</v>
      </c>
      <c r="F145" s="16">
        <v>41.58</v>
      </c>
      <c r="G145" s="16">
        <v>211.86</v>
      </c>
      <c r="H145" s="18">
        <v>36.630000000000003</v>
      </c>
      <c r="I145" s="18">
        <v>54.45</v>
      </c>
      <c r="J145" s="18">
        <v>176.22</v>
      </c>
      <c r="K145" s="18">
        <v>2.67</v>
      </c>
      <c r="L145" s="18">
        <v>0.2</v>
      </c>
      <c r="M145" s="18">
        <v>0</v>
      </c>
      <c r="N145" s="18">
        <v>0</v>
      </c>
      <c r="O145" s="18">
        <v>0</v>
      </c>
      <c r="R145" s="29"/>
      <c r="S145" s="58"/>
      <c r="T145" s="29"/>
      <c r="U145" s="29"/>
      <c r="V145" s="29"/>
      <c r="W145" s="29"/>
      <c r="X145" s="29"/>
      <c r="Y145" s="57"/>
      <c r="Z145" s="57"/>
      <c r="AA145" s="57"/>
      <c r="AB145" s="57"/>
      <c r="AC145" s="57"/>
      <c r="AD145" s="57"/>
      <c r="AE145" s="57"/>
      <c r="AF145" s="57"/>
    </row>
    <row r="146" spans="1:32" x14ac:dyDescent="0.25">
      <c r="A146" s="16">
        <v>430</v>
      </c>
      <c r="B146" s="16" t="s">
        <v>49</v>
      </c>
      <c r="C146" s="16">
        <v>200</v>
      </c>
      <c r="D146" s="16">
        <v>0.2</v>
      </c>
      <c r="E146" s="20">
        <v>0</v>
      </c>
      <c r="F146" s="20">
        <v>15</v>
      </c>
      <c r="G146" s="37">
        <v>60</v>
      </c>
      <c r="H146" s="16">
        <v>5</v>
      </c>
      <c r="I146" s="16">
        <v>4</v>
      </c>
      <c r="J146" s="16">
        <v>8</v>
      </c>
      <c r="K146" s="16">
        <v>1</v>
      </c>
      <c r="L146" s="16">
        <v>0</v>
      </c>
      <c r="M146" s="16">
        <v>0</v>
      </c>
      <c r="N146" s="16">
        <v>0</v>
      </c>
      <c r="O146" s="16">
        <v>0</v>
      </c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</row>
    <row r="147" spans="1:32" x14ac:dyDescent="0.25">
      <c r="A147" s="16"/>
      <c r="B147" s="23"/>
      <c r="C147" s="14" t="s">
        <v>64</v>
      </c>
      <c r="D147" s="20">
        <f>SUM(D141:D146)</f>
        <v>45.63000000000001</v>
      </c>
      <c r="E147" s="20">
        <f t="shared" ref="E147:O147" si="18">SUM(E141:E146)</f>
        <v>42.890000000000008</v>
      </c>
      <c r="F147" s="20">
        <f t="shared" si="18"/>
        <v>100.58</v>
      </c>
      <c r="G147" s="20">
        <f t="shared" si="18"/>
        <v>1025.1599999999999</v>
      </c>
      <c r="H147" s="20">
        <f t="shared" si="18"/>
        <v>143.13</v>
      </c>
      <c r="I147" s="20">
        <f t="shared" si="18"/>
        <v>151.75</v>
      </c>
      <c r="J147" s="20">
        <f t="shared" si="18"/>
        <v>549.52</v>
      </c>
      <c r="K147" s="20">
        <f t="shared" si="18"/>
        <v>9.67</v>
      </c>
      <c r="L147" s="20">
        <f t="shared" si="18"/>
        <v>0.55000000000000004</v>
      </c>
      <c r="M147" s="20">
        <f t="shared" si="18"/>
        <v>23</v>
      </c>
      <c r="N147" s="20">
        <f t="shared" si="18"/>
        <v>0.11000000000000001</v>
      </c>
      <c r="O147" s="20">
        <f t="shared" si="18"/>
        <v>8.9</v>
      </c>
    </row>
    <row r="148" spans="1:32" x14ac:dyDescent="0.25">
      <c r="A148" s="72" t="s">
        <v>50</v>
      </c>
      <c r="B148" s="72"/>
      <c r="C148" s="72"/>
      <c r="D148" s="72">
        <v>18.369999999999997</v>
      </c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1:32" ht="22.5" x14ac:dyDescent="0.25">
      <c r="A149" s="19"/>
      <c r="B149" s="43" t="s">
        <v>51</v>
      </c>
      <c r="C149" s="40">
        <v>125</v>
      </c>
      <c r="D149" s="16">
        <v>5.8</v>
      </c>
      <c r="E149" s="16">
        <v>5</v>
      </c>
      <c r="F149" s="16">
        <v>8</v>
      </c>
      <c r="G149" s="19">
        <v>106</v>
      </c>
      <c r="H149" s="16">
        <v>240</v>
      </c>
      <c r="I149" s="18">
        <v>28</v>
      </c>
      <c r="J149" s="18">
        <v>180</v>
      </c>
      <c r="K149" s="18">
        <v>0.2</v>
      </c>
      <c r="L149" s="18">
        <v>0.08</v>
      </c>
      <c r="M149" s="18">
        <v>1.4</v>
      </c>
      <c r="N149" s="18">
        <v>0.04</v>
      </c>
      <c r="O149" s="18">
        <v>0</v>
      </c>
    </row>
    <row r="150" spans="1:32" x14ac:dyDescent="0.25">
      <c r="A150" s="19"/>
      <c r="B150" s="39"/>
      <c r="C150" s="53" t="s">
        <v>64</v>
      </c>
      <c r="D150" s="16">
        <f t="shared" ref="D150:O150" si="19">SUM(D149:D149)</f>
        <v>5.8</v>
      </c>
      <c r="E150" s="16">
        <f t="shared" si="19"/>
        <v>5</v>
      </c>
      <c r="F150" s="16">
        <f t="shared" si="19"/>
        <v>8</v>
      </c>
      <c r="G150" s="16">
        <f t="shared" si="19"/>
        <v>106</v>
      </c>
      <c r="H150" s="16">
        <f t="shared" si="19"/>
        <v>240</v>
      </c>
      <c r="I150" s="16">
        <f t="shared" si="19"/>
        <v>28</v>
      </c>
      <c r="J150" s="16">
        <f t="shared" si="19"/>
        <v>180</v>
      </c>
      <c r="K150" s="16">
        <f t="shared" si="19"/>
        <v>0.2</v>
      </c>
      <c r="L150" s="16">
        <f t="shared" si="19"/>
        <v>0.08</v>
      </c>
      <c r="M150" s="16">
        <f t="shared" si="19"/>
        <v>1.4</v>
      </c>
      <c r="N150" s="16">
        <f t="shared" si="19"/>
        <v>0.04</v>
      </c>
      <c r="O150" s="16">
        <f t="shared" si="19"/>
        <v>0</v>
      </c>
    </row>
    <row r="151" spans="1:32" x14ac:dyDescent="0.25">
      <c r="A151" s="73" t="s">
        <v>66</v>
      </c>
      <c r="B151" s="74"/>
      <c r="C151" s="16"/>
      <c r="D151" s="16">
        <f t="shared" ref="D151:O151" si="20">D150+D147+D139+D135+D122+D126</f>
        <v>115.11000000000003</v>
      </c>
      <c r="E151" s="16">
        <f t="shared" si="20"/>
        <v>112.25</v>
      </c>
      <c r="F151" s="16">
        <f t="shared" si="20"/>
        <v>423.01000000000005</v>
      </c>
      <c r="G151" s="16">
        <f t="shared" si="20"/>
        <v>3252.7299999999996</v>
      </c>
      <c r="H151" s="16">
        <f t="shared" si="20"/>
        <v>1121.7099999999998</v>
      </c>
      <c r="I151" s="16">
        <f t="shared" si="20"/>
        <v>485.3</v>
      </c>
      <c r="J151" s="16">
        <f t="shared" si="20"/>
        <v>1705.24</v>
      </c>
      <c r="K151" s="16">
        <f t="shared" si="20"/>
        <v>32.54</v>
      </c>
      <c r="L151" s="16">
        <f t="shared" si="20"/>
        <v>1.619</v>
      </c>
      <c r="M151" s="16">
        <f t="shared" si="20"/>
        <v>105.75</v>
      </c>
      <c r="N151" s="16">
        <f t="shared" si="20"/>
        <v>144.81500000000003</v>
      </c>
      <c r="O151" s="16">
        <f t="shared" si="20"/>
        <v>17.060000000000002</v>
      </c>
    </row>
    <row r="153" spans="1:32" x14ac:dyDescent="0.25">
      <c r="A153" s="75" t="s">
        <v>67</v>
      </c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</row>
    <row r="154" spans="1:32" x14ac:dyDescent="0.25">
      <c r="A154" s="65"/>
      <c r="B154" s="65"/>
      <c r="C154" s="65"/>
      <c r="D154" s="65"/>
      <c r="E154" s="65"/>
      <c r="F154" s="65"/>
      <c r="G154" s="65"/>
      <c r="H154" s="1"/>
      <c r="I154" s="1"/>
      <c r="J154" s="1"/>
      <c r="K154" s="1"/>
      <c r="L154" s="1"/>
      <c r="M154" s="1"/>
      <c r="N154" s="1"/>
      <c r="O154" s="1"/>
    </row>
    <row r="155" spans="1:32" ht="17.25" customHeight="1" x14ac:dyDescent="0.25">
      <c r="A155" s="66" t="s">
        <v>13</v>
      </c>
      <c r="B155" s="67" t="s">
        <v>14</v>
      </c>
      <c r="C155" s="67" t="s">
        <v>15</v>
      </c>
      <c r="D155" s="67" t="s">
        <v>16</v>
      </c>
      <c r="E155" s="67"/>
      <c r="F155" s="67"/>
      <c r="G155" s="66" t="s">
        <v>17</v>
      </c>
      <c r="H155" s="67" t="s">
        <v>18</v>
      </c>
      <c r="I155" s="67"/>
      <c r="J155" s="67"/>
      <c r="K155" s="67"/>
      <c r="L155" s="67" t="s">
        <v>19</v>
      </c>
      <c r="M155" s="67"/>
      <c r="N155" s="67"/>
      <c r="O155" s="67"/>
    </row>
    <row r="156" spans="1:32" x14ac:dyDescent="0.25">
      <c r="A156" s="66"/>
      <c r="B156" s="67"/>
      <c r="C156" s="67"/>
      <c r="D156" s="14" t="s">
        <v>20</v>
      </c>
      <c r="E156" s="14" t="s">
        <v>21</v>
      </c>
      <c r="F156" s="14" t="s">
        <v>22</v>
      </c>
      <c r="G156" s="66"/>
      <c r="H156" s="15" t="s">
        <v>23</v>
      </c>
      <c r="I156" s="15" t="s">
        <v>24</v>
      </c>
      <c r="J156" s="15" t="s">
        <v>25</v>
      </c>
      <c r="K156" s="15" t="s">
        <v>26</v>
      </c>
      <c r="L156" s="15" t="s">
        <v>27</v>
      </c>
      <c r="M156" s="15" t="s">
        <v>28</v>
      </c>
      <c r="N156" s="15" t="s">
        <v>29</v>
      </c>
      <c r="O156" s="15" t="s">
        <v>30</v>
      </c>
    </row>
    <row r="157" spans="1:32" x14ac:dyDescent="0.25">
      <c r="A157" s="62" t="s">
        <v>31</v>
      </c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</row>
    <row r="158" spans="1:32" ht="23.25" x14ac:dyDescent="0.25">
      <c r="A158" s="16">
        <v>189</v>
      </c>
      <c r="B158" s="17" t="s">
        <v>110</v>
      </c>
      <c r="C158" s="16" t="s">
        <v>121</v>
      </c>
      <c r="D158" s="16">
        <v>5.6</v>
      </c>
      <c r="E158" s="16">
        <v>6.4</v>
      </c>
      <c r="F158" s="16">
        <v>24.8</v>
      </c>
      <c r="G158" s="16">
        <v>179</v>
      </c>
      <c r="H158" s="18">
        <v>114</v>
      </c>
      <c r="I158" s="18">
        <v>29</v>
      </c>
      <c r="J158" s="18">
        <v>145</v>
      </c>
      <c r="K158" s="18">
        <v>2</v>
      </c>
      <c r="L158" s="18" t="s">
        <v>100</v>
      </c>
      <c r="M158" s="18">
        <v>1</v>
      </c>
      <c r="N158" s="18">
        <v>0.04</v>
      </c>
      <c r="O158" s="18">
        <v>0.6</v>
      </c>
    </row>
    <row r="159" spans="1:32" x14ac:dyDescent="0.25">
      <c r="A159" s="16">
        <v>3</v>
      </c>
      <c r="B159" s="17" t="s">
        <v>32</v>
      </c>
      <c r="C159" s="16" t="s">
        <v>123</v>
      </c>
      <c r="D159" s="16">
        <v>4.5</v>
      </c>
      <c r="E159" s="20">
        <v>4.5</v>
      </c>
      <c r="F159" s="20">
        <v>7.4</v>
      </c>
      <c r="G159" s="21">
        <v>88</v>
      </c>
      <c r="H159" s="22">
        <v>134</v>
      </c>
      <c r="I159" s="22">
        <v>7</v>
      </c>
      <c r="J159" s="22">
        <v>85</v>
      </c>
      <c r="K159" s="22">
        <v>0.3</v>
      </c>
      <c r="L159" s="22">
        <v>0.02</v>
      </c>
      <c r="M159" s="22">
        <v>0</v>
      </c>
      <c r="N159" s="22">
        <v>0.04</v>
      </c>
      <c r="O159" s="22">
        <v>0.3</v>
      </c>
    </row>
    <row r="160" spans="1:32" ht="15" customHeight="1" x14ac:dyDescent="0.25">
      <c r="A160" s="44">
        <v>213</v>
      </c>
      <c r="B160" s="46" t="s">
        <v>54</v>
      </c>
      <c r="C160" s="44">
        <v>1</v>
      </c>
      <c r="D160" s="44">
        <v>5.0999999999999996</v>
      </c>
      <c r="E160" s="44">
        <v>4.5999999999999996</v>
      </c>
      <c r="F160" s="44">
        <v>0.3</v>
      </c>
      <c r="G160" s="47">
        <v>63</v>
      </c>
      <c r="H160" s="44">
        <v>22</v>
      </c>
      <c r="I160" s="44">
        <v>5</v>
      </c>
      <c r="J160" s="44">
        <v>77</v>
      </c>
      <c r="K160" s="44">
        <v>1</v>
      </c>
      <c r="L160" s="44">
        <v>0.03</v>
      </c>
      <c r="M160" s="44">
        <v>0</v>
      </c>
      <c r="N160" s="44">
        <v>0.1</v>
      </c>
      <c r="O160" s="44">
        <v>0.2</v>
      </c>
    </row>
    <row r="161" spans="1:15" x14ac:dyDescent="0.25">
      <c r="A161" s="16">
        <v>13</v>
      </c>
      <c r="B161" s="17" t="s">
        <v>33</v>
      </c>
      <c r="C161" s="16">
        <v>10</v>
      </c>
      <c r="D161" s="16">
        <v>0.1</v>
      </c>
      <c r="E161" s="16">
        <v>8.3000000000000007</v>
      </c>
      <c r="F161" s="16">
        <v>0.1</v>
      </c>
      <c r="G161" s="19">
        <v>75</v>
      </c>
      <c r="H161" s="18">
        <v>1</v>
      </c>
      <c r="I161" s="18">
        <v>0</v>
      </c>
      <c r="J161" s="18">
        <v>2</v>
      </c>
      <c r="K161" s="18">
        <v>0</v>
      </c>
      <c r="L161" s="18">
        <v>0</v>
      </c>
      <c r="M161" s="18">
        <v>0</v>
      </c>
      <c r="N161" s="18">
        <v>7.0000000000000007E-2</v>
      </c>
      <c r="O161" s="18">
        <v>0.1</v>
      </c>
    </row>
    <row r="162" spans="1:15" ht="34.5" x14ac:dyDescent="0.25">
      <c r="A162" s="16"/>
      <c r="B162" s="17" t="s">
        <v>34</v>
      </c>
      <c r="C162" s="16">
        <v>50</v>
      </c>
      <c r="D162" s="16">
        <v>4.95</v>
      </c>
      <c r="E162" s="16">
        <v>1.5</v>
      </c>
      <c r="F162" s="16">
        <v>35.549999999999997</v>
      </c>
      <c r="G162" s="16">
        <v>180.87</v>
      </c>
      <c r="H162" s="18">
        <v>18.75</v>
      </c>
      <c r="I162" s="18">
        <v>19.8</v>
      </c>
      <c r="J162" s="18">
        <v>49.2</v>
      </c>
      <c r="K162" s="18">
        <v>1.1299999999999999</v>
      </c>
      <c r="L162" s="18">
        <v>0.11</v>
      </c>
      <c r="M162" s="18">
        <v>0</v>
      </c>
      <c r="N162" s="18">
        <v>0</v>
      </c>
      <c r="O162" s="18">
        <v>1.7</v>
      </c>
    </row>
    <row r="163" spans="1:15" x14ac:dyDescent="0.25">
      <c r="A163" s="16">
        <v>430</v>
      </c>
      <c r="B163" s="16" t="s">
        <v>49</v>
      </c>
      <c r="C163" s="16">
        <v>200</v>
      </c>
      <c r="D163" s="16">
        <v>0.2</v>
      </c>
      <c r="E163" s="20">
        <v>0</v>
      </c>
      <c r="F163" s="20">
        <v>15</v>
      </c>
      <c r="G163" s="37">
        <v>60</v>
      </c>
      <c r="H163" s="16">
        <v>5</v>
      </c>
      <c r="I163" s="16">
        <v>4</v>
      </c>
      <c r="J163" s="16">
        <v>8</v>
      </c>
      <c r="K163" s="16">
        <v>1</v>
      </c>
      <c r="L163" s="16">
        <v>0</v>
      </c>
      <c r="M163" s="16">
        <v>0</v>
      </c>
      <c r="N163" s="16">
        <v>0</v>
      </c>
      <c r="O163" s="16">
        <v>0</v>
      </c>
    </row>
    <row r="164" spans="1:15" x14ac:dyDescent="0.25">
      <c r="A164" s="16"/>
      <c r="B164" s="17" t="s">
        <v>35</v>
      </c>
      <c r="C164" s="16" t="s">
        <v>36</v>
      </c>
      <c r="D164" s="16">
        <f>SUM(D158:D163)</f>
        <v>20.45</v>
      </c>
      <c r="E164" s="16">
        <f t="shared" ref="E164:O164" si="21">SUM(E158:E163)</f>
        <v>25.3</v>
      </c>
      <c r="F164" s="16">
        <f t="shared" si="21"/>
        <v>83.15</v>
      </c>
      <c r="G164" s="16">
        <f t="shared" si="21"/>
        <v>645.87</v>
      </c>
      <c r="H164" s="16">
        <f t="shared" si="21"/>
        <v>294.75</v>
      </c>
      <c r="I164" s="16">
        <f t="shared" si="21"/>
        <v>64.8</v>
      </c>
      <c r="J164" s="16">
        <f t="shared" si="21"/>
        <v>366.2</v>
      </c>
      <c r="K164" s="16">
        <f t="shared" si="21"/>
        <v>5.43</v>
      </c>
      <c r="L164" s="16">
        <f t="shared" si="21"/>
        <v>0.16</v>
      </c>
      <c r="M164" s="16">
        <f t="shared" si="21"/>
        <v>1</v>
      </c>
      <c r="N164" s="16">
        <f t="shared" si="21"/>
        <v>0.25</v>
      </c>
      <c r="O164" s="16">
        <f t="shared" si="21"/>
        <v>2.9</v>
      </c>
    </row>
    <row r="165" spans="1:15" x14ac:dyDescent="0.25">
      <c r="A165" s="62" t="s">
        <v>94</v>
      </c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</row>
    <row r="166" spans="1:15" x14ac:dyDescent="0.25">
      <c r="A166" s="34"/>
      <c r="B166" s="35" t="s">
        <v>43</v>
      </c>
      <c r="C166" s="34">
        <v>200</v>
      </c>
      <c r="D166" s="34">
        <v>0.6</v>
      </c>
      <c r="E166" s="34">
        <v>0.2</v>
      </c>
      <c r="F166" s="34">
        <v>29.3</v>
      </c>
      <c r="G166" s="34">
        <v>124</v>
      </c>
      <c r="H166" s="36">
        <v>20</v>
      </c>
      <c r="I166" s="36">
        <v>26</v>
      </c>
      <c r="J166" s="36">
        <v>20</v>
      </c>
      <c r="K166" s="36">
        <v>0.8</v>
      </c>
      <c r="L166" s="36">
        <v>0.01</v>
      </c>
      <c r="M166" s="36">
        <v>0</v>
      </c>
      <c r="N166" s="36">
        <v>0</v>
      </c>
      <c r="O166" s="36">
        <v>0.2</v>
      </c>
    </row>
    <row r="167" spans="1:15" x14ac:dyDescent="0.25">
      <c r="A167" s="27"/>
      <c r="B167" s="17"/>
      <c r="C167" s="16" t="s">
        <v>36</v>
      </c>
      <c r="D167" s="16">
        <f>D166</f>
        <v>0.6</v>
      </c>
      <c r="E167" s="16">
        <f t="shared" ref="E167:O167" si="22">E166</f>
        <v>0.2</v>
      </c>
      <c r="F167" s="16">
        <f t="shared" si="22"/>
        <v>29.3</v>
      </c>
      <c r="G167" s="16">
        <f t="shared" si="22"/>
        <v>124</v>
      </c>
      <c r="H167" s="16">
        <f t="shared" si="22"/>
        <v>20</v>
      </c>
      <c r="I167" s="16">
        <f t="shared" si="22"/>
        <v>26</v>
      </c>
      <c r="J167" s="16">
        <f t="shared" si="22"/>
        <v>20</v>
      </c>
      <c r="K167" s="16">
        <f t="shared" si="22"/>
        <v>0.8</v>
      </c>
      <c r="L167" s="16">
        <f t="shared" si="22"/>
        <v>0.01</v>
      </c>
      <c r="M167" s="16">
        <f t="shared" si="22"/>
        <v>0</v>
      </c>
      <c r="N167" s="16">
        <f t="shared" si="22"/>
        <v>0</v>
      </c>
      <c r="O167" s="16">
        <f t="shared" si="22"/>
        <v>0.2</v>
      </c>
    </row>
    <row r="168" spans="1:15" x14ac:dyDescent="0.25">
      <c r="A168" s="62" t="s">
        <v>37</v>
      </c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</row>
    <row r="169" spans="1:15" x14ac:dyDescent="0.25">
      <c r="A169" s="16"/>
      <c r="B169" s="17" t="s">
        <v>55</v>
      </c>
      <c r="C169" s="16">
        <v>50</v>
      </c>
      <c r="D169" s="16">
        <v>1.1000000000000001</v>
      </c>
      <c r="E169" s="20">
        <v>0.2</v>
      </c>
      <c r="F169" s="20">
        <v>3.8</v>
      </c>
      <c r="G169" s="21">
        <v>24</v>
      </c>
      <c r="H169" s="22">
        <v>14</v>
      </c>
      <c r="I169" s="22">
        <v>20</v>
      </c>
      <c r="J169" s="22">
        <v>26</v>
      </c>
      <c r="K169" s="22">
        <v>0.9</v>
      </c>
      <c r="L169" s="22">
        <v>0.06</v>
      </c>
      <c r="M169" s="22">
        <v>25</v>
      </c>
      <c r="N169" s="22">
        <v>0.8</v>
      </c>
      <c r="O169" s="22">
        <v>0</v>
      </c>
    </row>
    <row r="170" spans="1:15" ht="26.25" customHeight="1" x14ac:dyDescent="0.25">
      <c r="A170" s="16">
        <v>84</v>
      </c>
      <c r="B170" s="17" t="s">
        <v>72</v>
      </c>
      <c r="C170" s="16" t="s">
        <v>119</v>
      </c>
      <c r="D170" s="16">
        <v>8</v>
      </c>
      <c r="E170" s="16">
        <v>13.7</v>
      </c>
      <c r="F170" s="16">
        <v>17.5</v>
      </c>
      <c r="G170" s="16">
        <v>199.6</v>
      </c>
      <c r="H170" s="18">
        <v>62.4</v>
      </c>
      <c r="I170" s="18">
        <v>39.1</v>
      </c>
      <c r="J170" s="18">
        <v>115.8</v>
      </c>
      <c r="K170" s="18">
        <v>1.8</v>
      </c>
      <c r="L170" s="18">
        <v>0.1</v>
      </c>
      <c r="M170" s="18">
        <v>14.8</v>
      </c>
      <c r="N170" s="18">
        <v>0.3</v>
      </c>
      <c r="O170" s="18">
        <v>0.5</v>
      </c>
    </row>
    <row r="171" spans="1:15" ht="24" customHeight="1" x14ac:dyDescent="0.25">
      <c r="A171" s="16" t="s">
        <v>39</v>
      </c>
      <c r="B171" s="32" t="s">
        <v>40</v>
      </c>
      <c r="C171" s="16" t="s">
        <v>41</v>
      </c>
      <c r="D171" s="16">
        <v>13.1</v>
      </c>
      <c r="E171" s="16">
        <v>12.6</v>
      </c>
      <c r="F171" s="16">
        <v>14.87</v>
      </c>
      <c r="G171" s="16">
        <v>226</v>
      </c>
      <c r="H171" s="18">
        <v>52</v>
      </c>
      <c r="I171" s="18">
        <v>20</v>
      </c>
      <c r="J171" s="18">
        <v>182</v>
      </c>
      <c r="K171" s="18">
        <v>1.6</v>
      </c>
      <c r="L171" s="18">
        <v>0.1</v>
      </c>
      <c r="M171" s="18">
        <v>0</v>
      </c>
      <c r="N171" s="18">
        <v>0.06</v>
      </c>
      <c r="O171" s="18">
        <v>4.5999999999999996</v>
      </c>
    </row>
    <row r="172" spans="1:15" x14ac:dyDescent="0.25">
      <c r="A172" s="16">
        <v>333</v>
      </c>
      <c r="B172" s="17" t="s">
        <v>60</v>
      </c>
      <c r="C172" s="16">
        <v>200</v>
      </c>
      <c r="D172" s="16">
        <v>3.87</v>
      </c>
      <c r="E172" s="16">
        <v>6.27</v>
      </c>
      <c r="F172" s="16">
        <v>31.33</v>
      </c>
      <c r="G172" s="16">
        <v>197.33</v>
      </c>
      <c r="H172" s="18">
        <v>28</v>
      </c>
      <c r="I172" s="18">
        <v>40</v>
      </c>
      <c r="J172" s="18">
        <v>105.33</v>
      </c>
      <c r="K172" s="18">
        <v>1.6</v>
      </c>
      <c r="L172" s="18">
        <v>0.2</v>
      </c>
      <c r="M172" s="18">
        <v>28</v>
      </c>
      <c r="N172" s="18">
        <v>0.05</v>
      </c>
      <c r="O172" s="18">
        <v>0.27</v>
      </c>
    </row>
    <row r="173" spans="1:15" ht="34.5" x14ac:dyDescent="0.25">
      <c r="A173" s="16"/>
      <c r="B173" s="17" t="s">
        <v>42</v>
      </c>
      <c r="C173" s="16">
        <v>80</v>
      </c>
      <c r="D173" s="16">
        <v>6.73</v>
      </c>
      <c r="E173" s="16">
        <v>0.99</v>
      </c>
      <c r="F173" s="16">
        <v>41.58</v>
      </c>
      <c r="G173" s="16">
        <v>211.86</v>
      </c>
      <c r="H173" s="18">
        <v>36.630000000000003</v>
      </c>
      <c r="I173" s="18">
        <v>54.45</v>
      </c>
      <c r="J173" s="18">
        <v>176.22</v>
      </c>
      <c r="K173" s="18">
        <v>2.67</v>
      </c>
      <c r="L173" s="18">
        <v>0.2</v>
      </c>
      <c r="M173" s="18">
        <v>0</v>
      </c>
      <c r="N173" s="18">
        <v>0</v>
      </c>
      <c r="O173" s="18">
        <v>0</v>
      </c>
    </row>
    <row r="174" spans="1:15" x14ac:dyDescent="0.25">
      <c r="A174" s="16">
        <v>401</v>
      </c>
      <c r="B174" s="16" t="s">
        <v>153</v>
      </c>
      <c r="C174" s="16">
        <v>180</v>
      </c>
      <c r="D174" s="16">
        <v>0.5</v>
      </c>
      <c r="E174" s="20">
        <v>0.1</v>
      </c>
      <c r="F174" s="20">
        <v>28.1</v>
      </c>
      <c r="G174" s="37">
        <v>116</v>
      </c>
      <c r="H174" s="16">
        <v>16</v>
      </c>
      <c r="I174" s="16">
        <v>8</v>
      </c>
      <c r="J174" s="16">
        <v>26</v>
      </c>
      <c r="K174" s="16">
        <v>0.6</v>
      </c>
      <c r="L174" s="16">
        <v>0.03</v>
      </c>
      <c r="M174" s="16">
        <v>0</v>
      </c>
      <c r="N174" s="16">
        <v>0</v>
      </c>
      <c r="O174" s="16">
        <v>0.1</v>
      </c>
    </row>
    <row r="175" spans="1:15" x14ac:dyDescent="0.25">
      <c r="A175" s="16"/>
      <c r="B175" s="32" t="s">
        <v>97</v>
      </c>
      <c r="C175" s="16">
        <v>185</v>
      </c>
      <c r="D175" s="16">
        <v>1</v>
      </c>
      <c r="E175" s="16">
        <v>0</v>
      </c>
      <c r="F175" s="16">
        <v>23.4</v>
      </c>
      <c r="G175" s="25">
        <v>94</v>
      </c>
      <c r="H175" s="18">
        <v>40</v>
      </c>
      <c r="I175" s="18">
        <v>22.5</v>
      </c>
      <c r="J175" s="18">
        <v>27.5</v>
      </c>
      <c r="K175" s="18">
        <v>5.5</v>
      </c>
      <c r="L175" s="18">
        <v>2.5000000000000001E-2</v>
      </c>
      <c r="M175" s="18">
        <v>28.75</v>
      </c>
      <c r="N175" s="18">
        <v>7.4999999999999997E-2</v>
      </c>
      <c r="O175" s="18">
        <v>0</v>
      </c>
    </row>
    <row r="176" spans="1:15" x14ac:dyDescent="0.25">
      <c r="A176" s="16"/>
      <c r="B176" s="17" t="s">
        <v>35</v>
      </c>
      <c r="C176" s="16" t="s">
        <v>36</v>
      </c>
      <c r="D176" s="16">
        <f>SUM(D169:D175)</f>
        <v>34.299999999999997</v>
      </c>
      <c r="E176" s="16">
        <f t="shared" ref="E176:O176" si="23">SUM(E169:E175)</f>
        <v>33.86</v>
      </c>
      <c r="F176" s="16">
        <f t="shared" si="23"/>
        <v>160.58000000000001</v>
      </c>
      <c r="G176" s="16">
        <f t="shared" si="23"/>
        <v>1068.79</v>
      </c>
      <c r="H176" s="16">
        <f t="shared" si="23"/>
        <v>249.03</v>
      </c>
      <c r="I176" s="16">
        <f t="shared" si="23"/>
        <v>204.05</v>
      </c>
      <c r="J176" s="16">
        <f t="shared" si="23"/>
        <v>658.85</v>
      </c>
      <c r="K176" s="16">
        <f t="shared" si="23"/>
        <v>14.67</v>
      </c>
      <c r="L176" s="16">
        <f t="shared" si="23"/>
        <v>0.71500000000000008</v>
      </c>
      <c r="M176" s="16">
        <f t="shared" si="23"/>
        <v>96.55</v>
      </c>
      <c r="N176" s="16">
        <f t="shared" si="23"/>
        <v>1.2850000000000001</v>
      </c>
      <c r="O176" s="16">
        <f t="shared" si="23"/>
        <v>5.4699999999999989</v>
      </c>
    </row>
    <row r="177" spans="1:15" x14ac:dyDescent="0.25">
      <c r="A177" s="62" t="s">
        <v>45</v>
      </c>
      <c r="B177" s="63"/>
      <c r="C177" s="62"/>
      <c r="D177" s="62">
        <v>44.180000000000007</v>
      </c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</row>
    <row r="178" spans="1:15" x14ac:dyDescent="0.25">
      <c r="A178" s="48"/>
      <c r="B178" s="39" t="s">
        <v>104</v>
      </c>
      <c r="C178" s="38">
        <v>100</v>
      </c>
      <c r="D178" s="16">
        <v>3.6</v>
      </c>
      <c r="E178" s="16">
        <v>3</v>
      </c>
      <c r="F178" s="16">
        <v>27.2</v>
      </c>
      <c r="G178" s="16">
        <v>152</v>
      </c>
      <c r="H178" s="16">
        <v>9</v>
      </c>
      <c r="I178" s="16">
        <v>5.5</v>
      </c>
      <c r="J178" s="16">
        <v>32</v>
      </c>
      <c r="K178" s="16">
        <v>0.4</v>
      </c>
      <c r="L178" s="16">
        <v>7.0000000000000007E-2</v>
      </c>
      <c r="M178" s="16">
        <v>0</v>
      </c>
      <c r="N178" s="16">
        <v>0.02</v>
      </c>
      <c r="O178" s="16">
        <v>0.5</v>
      </c>
    </row>
    <row r="179" spans="1:15" ht="34.5" x14ac:dyDescent="0.25">
      <c r="A179" s="16"/>
      <c r="B179" s="17" t="s">
        <v>46</v>
      </c>
      <c r="C179" s="16">
        <v>200</v>
      </c>
      <c r="D179" s="16">
        <v>5.6</v>
      </c>
      <c r="E179" s="16">
        <v>6.4</v>
      </c>
      <c r="F179" s="16">
        <v>9.4</v>
      </c>
      <c r="G179" s="16">
        <v>118</v>
      </c>
      <c r="H179" s="16">
        <v>240</v>
      </c>
      <c r="I179" s="16">
        <v>30</v>
      </c>
      <c r="J179" s="16">
        <v>2.8</v>
      </c>
      <c r="K179" s="16">
        <v>3</v>
      </c>
      <c r="L179" s="16">
        <v>0.24</v>
      </c>
      <c r="M179" s="16">
        <v>12</v>
      </c>
      <c r="N179" s="16">
        <v>144</v>
      </c>
      <c r="O179" s="16">
        <v>1.6</v>
      </c>
    </row>
    <row r="180" spans="1:15" x14ac:dyDescent="0.25">
      <c r="A180" s="16"/>
      <c r="B180" s="17" t="s">
        <v>35</v>
      </c>
      <c r="C180" s="16" t="s">
        <v>36</v>
      </c>
      <c r="D180" s="16">
        <f>SUM(D178:D179)</f>
        <v>9.1999999999999993</v>
      </c>
      <c r="E180" s="16">
        <f t="shared" ref="E180:O180" si="24">SUM(E178:E179)</f>
        <v>9.4</v>
      </c>
      <c r="F180" s="16">
        <f t="shared" si="24"/>
        <v>36.6</v>
      </c>
      <c r="G180" s="16">
        <f t="shared" si="24"/>
        <v>270</v>
      </c>
      <c r="H180" s="16">
        <f t="shared" si="24"/>
        <v>249</v>
      </c>
      <c r="I180" s="16">
        <f t="shared" si="24"/>
        <v>35.5</v>
      </c>
      <c r="J180" s="16">
        <f t="shared" si="24"/>
        <v>34.799999999999997</v>
      </c>
      <c r="K180" s="16">
        <f t="shared" si="24"/>
        <v>3.4</v>
      </c>
      <c r="L180" s="16">
        <f t="shared" si="24"/>
        <v>0.31</v>
      </c>
      <c r="M180" s="16">
        <f t="shared" si="24"/>
        <v>12</v>
      </c>
      <c r="N180" s="16">
        <f t="shared" si="24"/>
        <v>144.02000000000001</v>
      </c>
      <c r="O180" s="16">
        <f t="shared" si="24"/>
        <v>2.1</v>
      </c>
    </row>
    <row r="181" spans="1:15" x14ac:dyDescent="0.25">
      <c r="A181" s="62" t="s">
        <v>47</v>
      </c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</row>
    <row r="182" spans="1:15" x14ac:dyDescent="0.25">
      <c r="A182" s="16"/>
      <c r="B182" s="32" t="s">
        <v>57</v>
      </c>
      <c r="C182" s="16">
        <v>50</v>
      </c>
      <c r="D182" s="16">
        <v>0.8</v>
      </c>
      <c r="E182" s="16">
        <v>0</v>
      </c>
      <c r="F182" s="16">
        <v>2.5</v>
      </c>
      <c r="G182" s="19">
        <v>14</v>
      </c>
      <c r="H182" s="18">
        <v>23</v>
      </c>
      <c r="I182" s="18">
        <v>14</v>
      </c>
      <c r="J182" s="18">
        <v>42</v>
      </c>
      <c r="K182" s="18">
        <v>0.6</v>
      </c>
      <c r="L182" s="18">
        <v>0.03</v>
      </c>
      <c r="M182" s="18">
        <v>10</v>
      </c>
      <c r="N182" s="18">
        <v>0.06</v>
      </c>
      <c r="O182" s="18">
        <v>0</v>
      </c>
    </row>
    <row r="183" spans="1:15" x14ac:dyDescent="0.25">
      <c r="A183" s="16">
        <v>306</v>
      </c>
      <c r="B183" s="32" t="s">
        <v>56</v>
      </c>
      <c r="C183" s="16">
        <v>250</v>
      </c>
      <c r="D183" s="16">
        <v>26.26</v>
      </c>
      <c r="E183" s="16">
        <v>16.399999999999999</v>
      </c>
      <c r="F183" s="16">
        <v>16.12</v>
      </c>
      <c r="G183" s="16">
        <v>436.8</v>
      </c>
      <c r="H183" s="18">
        <v>98.8</v>
      </c>
      <c r="I183" s="18">
        <v>57.2</v>
      </c>
      <c r="J183" s="18">
        <v>247</v>
      </c>
      <c r="K183" s="18">
        <v>5.2</v>
      </c>
      <c r="L183" s="18">
        <v>0.104</v>
      </c>
      <c r="M183" s="18">
        <v>39</v>
      </c>
      <c r="N183" s="18">
        <v>0</v>
      </c>
      <c r="O183" s="18">
        <v>6.76</v>
      </c>
    </row>
    <row r="184" spans="1:15" x14ac:dyDescent="0.25">
      <c r="A184" s="16">
        <v>13</v>
      </c>
      <c r="B184" s="17" t="s">
        <v>33</v>
      </c>
      <c r="C184" s="16">
        <v>10</v>
      </c>
      <c r="D184" s="16">
        <v>0.1</v>
      </c>
      <c r="E184" s="16">
        <v>8.3000000000000007</v>
      </c>
      <c r="F184" s="16">
        <v>0.1</v>
      </c>
      <c r="G184" s="19">
        <v>75</v>
      </c>
      <c r="H184" s="18">
        <v>1</v>
      </c>
      <c r="I184" s="18">
        <v>0</v>
      </c>
      <c r="J184" s="18">
        <v>2</v>
      </c>
      <c r="K184" s="18">
        <v>0</v>
      </c>
      <c r="L184" s="18">
        <v>0</v>
      </c>
      <c r="M184" s="18">
        <v>0</v>
      </c>
      <c r="N184" s="18">
        <v>7.0000000000000007E-2</v>
      </c>
      <c r="O184" s="18">
        <v>0.1</v>
      </c>
    </row>
    <row r="185" spans="1:15" ht="34.5" x14ac:dyDescent="0.25">
      <c r="A185" s="16"/>
      <c r="B185" s="17" t="s">
        <v>42</v>
      </c>
      <c r="C185" s="16">
        <v>40</v>
      </c>
      <c r="D185" s="16">
        <v>6.73</v>
      </c>
      <c r="E185" s="16">
        <v>0.99</v>
      </c>
      <c r="F185" s="16">
        <v>41.58</v>
      </c>
      <c r="G185" s="16">
        <v>211.86</v>
      </c>
      <c r="H185" s="18">
        <v>36.630000000000003</v>
      </c>
      <c r="I185" s="18">
        <v>54.45</v>
      </c>
      <c r="J185" s="18">
        <v>176.22</v>
      </c>
      <c r="K185" s="18">
        <v>2.67</v>
      </c>
      <c r="L185" s="18">
        <v>0.2</v>
      </c>
      <c r="M185" s="18">
        <v>0</v>
      </c>
      <c r="N185" s="18">
        <v>0</v>
      </c>
      <c r="O185" s="18">
        <v>0</v>
      </c>
    </row>
    <row r="186" spans="1:15" x14ac:dyDescent="0.25">
      <c r="A186" s="16">
        <v>430</v>
      </c>
      <c r="B186" s="16" t="s">
        <v>49</v>
      </c>
      <c r="C186" s="16">
        <v>200</v>
      </c>
      <c r="D186" s="16">
        <v>0.2</v>
      </c>
      <c r="E186" s="20">
        <v>0</v>
      </c>
      <c r="F186" s="20">
        <v>15</v>
      </c>
      <c r="G186" s="37">
        <v>60</v>
      </c>
      <c r="H186" s="16">
        <v>5</v>
      </c>
      <c r="I186" s="16">
        <v>4</v>
      </c>
      <c r="J186" s="16">
        <v>8</v>
      </c>
      <c r="K186" s="16">
        <v>1</v>
      </c>
      <c r="L186" s="16">
        <v>0</v>
      </c>
      <c r="M186" s="16">
        <v>0</v>
      </c>
      <c r="N186" s="16">
        <v>0</v>
      </c>
      <c r="O186" s="16">
        <v>0</v>
      </c>
    </row>
    <row r="187" spans="1:15" x14ac:dyDescent="0.25">
      <c r="A187" s="16"/>
      <c r="B187" s="17"/>
      <c r="C187" s="16" t="s">
        <v>36</v>
      </c>
      <c r="D187" s="16">
        <f t="shared" ref="D187:O187" si="25">SUM(D182:D186)</f>
        <v>34.090000000000003</v>
      </c>
      <c r="E187" s="16">
        <f t="shared" si="25"/>
        <v>25.689999999999998</v>
      </c>
      <c r="F187" s="16">
        <f t="shared" si="25"/>
        <v>75.3</v>
      </c>
      <c r="G187" s="16">
        <f t="shared" si="25"/>
        <v>797.66</v>
      </c>
      <c r="H187" s="16">
        <f t="shared" si="25"/>
        <v>164.43</v>
      </c>
      <c r="I187" s="16">
        <f t="shared" si="25"/>
        <v>129.65</v>
      </c>
      <c r="J187" s="16">
        <f t="shared" si="25"/>
        <v>475.22</v>
      </c>
      <c r="K187" s="16">
        <f t="shared" si="25"/>
        <v>9.4699999999999989</v>
      </c>
      <c r="L187" s="16">
        <f t="shared" si="25"/>
        <v>0.33400000000000002</v>
      </c>
      <c r="M187" s="16">
        <f t="shared" si="25"/>
        <v>49</v>
      </c>
      <c r="N187" s="16">
        <f t="shared" si="25"/>
        <v>0.13</v>
      </c>
      <c r="O187" s="16">
        <f t="shared" si="25"/>
        <v>6.8599999999999994</v>
      </c>
    </row>
    <row r="188" spans="1:15" x14ac:dyDescent="0.25">
      <c r="A188" s="62" t="s">
        <v>50</v>
      </c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</row>
    <row r="189" spans="1:15" ht="22.5" x14ac:dyDescent="0.25">
      <c r="A189" s="26"/>
      <c r="B189" s="43" t="s">
        <v>51</v>
      </c>
      <c r="C189" s="38">
        <v>200</v>
      </c>
      <c r="D189" s="16">
        <v>5.8</v>
      </c>
      <c r="E189" s="16">
        <v>5</v>
      </c>
      <c r="F189" s="16">
        <v>8</v>
      </c>
      <c r="G189" s="19">
        <v>106</v>
      </c>
      <c r="H189" s="16">
        <v>240</v>
      </c>
      <c r="I189" s="18">
        <v>28</v>
      </c>
      <c r="J189" s="18">
        <v>180</v>
      </c>
      <c r="K189" s="18">
        <v>0.2</v>
      </c>
      <c r="L189" s="18">
        <v>0.08</v>
      </c>
      <c r="M189" s="18">
        <v>1.4</v>
      </c>
      <c r="N189" s="18">
        <v>0.04</v>
      </c>
      <c r="O189" s="18">
        <v>0</v>
      </c>
    </row>
    <row r="190" spans="1:15" x14ac:dyDescent="0.25">
      <c r="A190" s="16"/>
      <c r="B190" s="42"/>
      <c r="C190" s="16"/>
      <c r="D190" s="16">
        <f t="shared" ref="D190:O190" si="26">SUM(D189:D189)</f>
        <v>5.8</v>
      </c>
      <c r="E190" s="16">
        <f t="shared" si="26"/>
        <v>5</v>
      </c>
      <c r="F190" s="16">
        <f t="shared" si="26"/>
        <v>8</v>
      </c>
      <c r="G190" s="16">
        <f t="shared" si="26"/>
        <v>106</v>
      </c>
      <c r="H190" s="16">
        <f t="shared" si="26"/>
        <v>240</v>
      </c>
      <c r="I190" s="16">
        <f t="shared" si="26"/>
        <v>28</v>
      </c>
      <c r="J190" s="16">
        <f t="shared" si="26"/>
        <v>180</v>
      </c>
      <c r="K190" s="16">
        <f t="shared" si="26"/>
        <v>0.2</v>
      </c>
      <c r="L190" s="16">
        <f t="shared" si="26"/>
        <v>0.08</v>
      </c>
      <c r="M190" s="16">
        <f t="shared" si="26"/>
        <v>1.4</v>
      </c>
      <c r="N190" s="16">
        <f t="shared" si="26"/>
        <v>0.04</v>
      </c>
      <c r="O190" s="16">
        <f t="shared" si="26"/>
        <v>0</v>
      </c>
    </row>
    <row r="191" spans="1:15" x14ac:dyDescent="0.25">
      <c r="A191" s="16"/>
      <c r="B191" s="28" t="s">
        <v>70</v>
      </c>
      <c r="C191" s="16"/>
      <c r="D191" s="16">
        <f t="shared" ref="D191:O191" si="27">D190+D187+D180+D176+D164+D167</f>
        <v>104.44</v>
      </c>
      <c r="E191" s="16">
        <f t="shared" si="27"/>
        <v>99.449999999999989</v>
      </c>
      <c r="F191" s="16">
        <f t="shared" si="27"/>
        <v>392.93</v>
      </c>
      <c r="G191" s="16">
        <f t="shared" si="27"/>
        <v>3012.3199999999997</v>
      </c>
      <c r="H191" s="16">
        <f t="shared" si="27"/>
        <v>1217.21</v>
      </c>
      <c r="I191" s="16">
        <f t="shared" si="27"/>
        <v>488.00000000000006</v>
      </c>
      <c r="J191" s="16">
        <f t="shared" si="27"/>
        <v>1735.07</v>
      </c>
      <c r="K191" s="16">
        <f t="shared" si="27"/>
        <v>33.97</v>
      </c>
      <c r="L191" s="16">
        <f t="shared" si="27"/>
        <v>1.609</v>
      </c>
      <c r="M191" s="16">
        <f t="shared" si="27"/>
        <v>159.94999999999999</v>
      </c>
      <c r="N191" s="16">
        <f t="shared" si="27"/>
        <v>145.72499999999999</v>
      </c>
      <c r="O191" s="16">
        <f t="shared" si="27"/>
        <v>17.529999999999998</v>
      </c>
    </row>
    <row r="193" spans="1:15" x14ac:dyDescent="0.25">
      <c r="A193" s="64" t="s">
        <v>71</v>
      </c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</row>
    <row r="194" spans="1:15" x14ac:dyDescent="0.25">
      <c r="A194" s="65"/>
      <c r="B194" s="65"/>
      <c r="C194" s="65"/>
      <c r="D194" s="65"/>
      <c r="E194" s="65"/>
      <c r="F194" s="65"/>
      <c r="G194" s="65"/>
      <c r="H194" s="1"/>
      <c r="I194" s="1"/>
      <c r="J194" s="1"/>
      <c r="K194" s="1"/>
      <c r="L194" s="1"/>
      <c r="M194" s="1"/>
      <c r="N194" s="1"/>
      <c r="O194" s="1"/>
    </row>
    <row r="195" spans="1:15" x14ac:dyDescent="0.25">
      <c r="A195" s="66" t="s">
        <v>13</v>
      </c>
      <c r="B195" s="67" t="s">
        <v>14</v>
      </c>
      <c r="C195" s="67" t="s">
        <v>15</v>
      </c>
      <c r="D195" s="67" t="s">
        <v>16</v>
      </c>
      <c r="E195" s="67"/>
      <c r="F195" s="67"/>
      <c r="G195" s="66" t="s">
        <v>17</v>
      </c>
      <c r="H195" s="67" t="s">
        <v>18</v>
      </c>
      <c r="I195" s="67"/>
      <c r="J195" s="67"/>
      <c r="K195" s="67"/>
      <c r="L195" s="67" t="s">
        <v>19</v>
      </c>
      <c r="M195" s="67"/>
      <c r="N195" s="67"/>
      <c r="O195" s="67"/>
    </row>
    <row r="196" spans="1:15" x14ac:dyDescent="0.25">
      <c r="A196" s="66"/>
      <c r="B196" s="67"/>
      <c r="C196" s="67"/>
      <c r="D196" s="68" t="s">
        <v>20</v>
      </c>
      <c r="E196" s="68" t="s">
        <v>21</v>
      </c>
      <c r="F196" s="68" t="s">
        <v>22</v>
      </c>
      <c r="G196" s="66"/>
      <c r="H196" s="70" t="s">
        <v>23</v>
      </c>
      <c r="I196" s="70" t="s">
        <v>24</v>
      </c>
      <c r="J196" s="70" t="s">
        <v>25</v>
      </c>
      <c r="K196" s="70" t="s">
        <v>26</v>
      </c>
      <c r="L196" s="70" t="s">
        <v>27</v>
      </c>
      <c r="M196" s="70" t="s">
        <v>28</v>
      </c>
      <c r="N196" s="70" t="s">
        <v>29</v>
      </c>
      <c r="O196" s="70" t="s">
        <v>30</v>
      </c>
    </row>
    <row r="197" spans="1:15" x14ac:dyDescent="0.25">
      <c r="A197" s="66"/>
      <c r="B197" s="67"/>
      <c r="C197" s="67"/>
      <c r="D197" s="69"/>
      <c r="E197" s="69"/>
      <c r="F197" s="69"/>
      <c r="G197" s="66"/>
      <c r="H197" s="71"/>
      <c r="I197" s="71"/>
      <c r="J197" s="71"/>
      <c r="K197" s="71"/>
      <c r="L197" s="71"/>
      <c r="M197" s="71"/>
      <c r="N197" s="71"/>
      <c r="O197" s="71"/>
    </row>
    <row r="198" spans="1:15" x14ac:dyDescent="0.25">
      <c r="A198" s="62" t="s">
        <v>31</v>
      </c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</row>
    <row r="199" spans="1:15" ht="23.25" x14ac:dyDescent="0.25">
      <c r="A199" s="16">
        <v>224</v>
      </c>
      <c r="B199" s="17" t="s">
        <v>63</v>
      </c>
      <c r="C199" s="16" t="s">
        <v>92</v>
      </c>
      <c r="D199" s="16">
        <v>24.5</v>
      </c>
      <c r="E199" s="16">
        <v>22.67</v>
      </c>
      <c r="F199" s="16">
        <v>40.33</v>
      </c>
      <c r="G199" s="16">
        <v>486.93</v>
      </c>
      <c r="H199" s="18">
        <v>337.33</v>
      </c>
      <c r="I199" s="18">
        <v>52.8</v>
      </c>
      <c r="J199" s="18">
        <v>469.33</v>
      </c>
      <c r="K199" s="18">
        <v>1.76</v>
      </c>
      <c r="L199" s="18">
        <v>0.12</v>
      </c>
      <c r="M199" s="18">
        <v>0</v>
      </c>
      <c r="N199" s="18">
        <v>0</v>
      </c>
      <c r="O199" s="18">
        <v>1.17</v>
      </c>
    </row>
    <row r="200" spans="1:15" ht="16.5" customHeight="1" x14ac:dyDescent="0.25">
      <c r="A200" s="44">
        <v>213</v>
      </c>
      <c r="B200" s="46" t="s">
        <v>54</v>
      </c>
      <c r="C200" s="44">
        <v>1</v>
      </c>
      <c r="D200" s="44">
        <v>5.0999999999999996</v>
      </c>
      <c r="E200" s="44">
        <v>4.5999999999999996</v>
      </c>
      <c r="F200" s="44">
        <v>0.3</v>
      </c>
      <c r="G200" s="47">
        <v>63</v>
      </c>
      <c r="H200" s="44">
        <v>22</v>
      </c>
      <c r="I200" s="44">
        <v>5</v>
      </c>
      <c r="J200" s="44">
        <v>77</v>
      </c>
      <c r="K200" s="44">
        <v>1</v>
      </c>
      <c r="L200" s="44">
        <v>0.03</v>
      </c>
      <c r="M200" s="44">
        <v>0</v>
      </c>
      <c r="N200" s="44">
        <v>0.1</v>
      </c>
      <c r="O200" s="44">
        <v>0.2</v>
      </c>
    </row>
    <row r="201" spans="1:15" ht="16.5" customHeight="1" x14ac:dyDescent="0.25">
      <c r="A201" s="16">
        <v>13</v>
      </c>
      <c r="B201" s="17" t="s">
        <v>33</v>
      </c>
      <c r="C201" s="16">
        <v>10</v>
      </c>
      <c r="D201" s="16">
        <v>0.1</v>
      </c>
      <c r="E201" s="16">
        <v>8.3000000000000007</v>
      </c>
      <c r="F201" s="16">
        <v>0.1</v>
      </c>
      <c r="G201" s="19">
        <v>75</v>
      </c>
      <c r="H201" s="18">
        <v>1</v>
      </c>
      <c r="I201" s="18">
        <v>0</v>
      </c>
      <c r="J201" s="18">
        <v>2</v>
      </c>
      <c r="K201" s="18">
        <v>0</v>
      </c>
      <c r="L201" s="18">
        <v>0</v>
      </c>
      <c r="M201" s="18">
        <v>0</v>
      </c>
      <c r="N201" s="18">
        <v>7.0000000000000007E-2</v>
      </c>
      <c r="O201" s="18">
        <v>0.1</v>
      </c>
    </row>
    <row r="202" spans="1:15" x14ac:dyDescent="0.25">
      <c r="A202" s="16">
        <v>5</v>
      </c>
      <c r="B202" s="17" t="s">
        <v>147</v>
      </c>
      <c r="C202" s="16" t="s">
        <v>148</v>
      </c>
      <c r="D202" s="16">
        <v>4.9000000000000004</v>
      </c>
      <c r="E202" s="20">
        <v>7.4</v>
      </c>
      <c r="F202" s="20">
        <v>7.4</v>
      </c>
      <c r="G202" s="21">
        <v>116</v>
      </c>
      <c r="H202" s="22">
        <v>8</v>
      </c>
      <c r="I202" s="22">
        <v>7</v>
      </c>
      <c r="J202" s="22">
        <v>46</v>
      </c>
      <c r="K202" s="22">
        <v>0.7</v>
      </c>
      <c r="L202" s="22">
        <v>0.04</v>
      </c>
      <c r="M202" s="22">
        <v>0</v>
      </c>
      <c r="N202" s="22">
        <v>0</v>
      </c>
      <c r="O202" s="22">
        <v>0.4</v>
      </c>
    </row>
    <row r="203" spans="1:15" ht="34.5" x14ac:dyDescent="0.25">
      <c r="A203" s="16"/>
      <c r="B203" s="17" t="s">
        <v>34</v>
      </c>
      <c r="C203" s="16">
        <v>50</v>
      </c>
      <c r="D203" s="16">
        <v>4.95</v>
      </c>
      <c r="E203" s="16">
        <v>1.5</v>
      </c>
      <c r="F203" s="16">
        <v>35.549999999999997</v>
      </c>
      <c r="G203" s="16">
        <v>180.87</v>
      </c>
      <c r="H203" s="18">
        <v>18.75</v>
      </c>
      <c r="I203" s="18">
        <v>19.8</v>
      </c>
      <c r="J203" s="18">
        <v>49.2</v>
      </c>
      <c r="K203" s="18">
        <v>1.1299999999999999</v>
      </c>
      <c r="L203" s="18">
        <v>0.11</v>
      </c>
      <c r="M203" s="18">
        <v>0</v>
      </c>
      <c r="N203" s="18">
        <v>0</v>
      </c>
      <c r="O203" s="18">
        <v>1.7</v>
      </c>
    </row>
    <row r="204" spans="1:15" x14ac:dyDescent="0.25">
      <c r="A204" s="16">
        <v>430</v>
      </c>
      <c r="B204" s="16" t="s">
        <v>49</v>
      </c>
      <c r="C204" s="16">
        <v>200</v>
      </c>
      <c r="D204" s="16">
        <v>0.2</v>
      </c>
      <c r="E204" s="20">
        <v>0</v>
      </c>
      <c r="F204" s="20">
        <v>15</v>
      </c>
      <c r="G204" s="37">
        <v>60</v>
      </c>
      <c r="H204" s="16">
        <v>5</v>
      </c>
      <c r="I204" s="16">
        <v>4</v>
      </c>
      <c r="J204" s="16">
        <v>8</v>
      </c>
      <c r="K204" s="16">
        <v>1</v>
      </c>
      <c r="L204" s="16">
        <v>0</v>
      </c>
      <c r="M204" s="16">
        <v>0</v>
      </c>
      <c r="N204" s="16">
        <v>0</v>
      </c>
      <c r="O204" s="16">
        <v>0</v>
      </c>
    </row>
    <row r="205" spans="1:15" x14ac:dyDescent="0.25">
      <c r="A205" s="16"/>
      <c r="B205" s="17"/>
      <c r="C205" s="16" t="s">
        <v>36</v>
      </c>
      <c r="D205" s="16">
        <f>SUM(D199:D204)</f>
        <v>39.750000000000007</v>
      </c>
      <c r="E205" s="16">
        <f t="shared" ref="E205:O205" si="28">SUM(E199:E204)</f>
        <v>44.470000000000006</v>
      </c>
      <c r="F205" s="16">
        <f t="shared" si="28"/>
        <v>98.679999999999993</v>
      </c>
      <c r="G205" s="16">
        <f t="shared" si="28"/>
        <v>981.80000000000007</v>
      </c>
      <c r="H205" s="16">
        <f t="shared" si="28"/>
        <v>392.08</v>
      </c>
      <c r="I205" s="16">
        <f t="shared" si="28"/>
        <v>88.6</v>
      </c>
      <c r="J205" s="16">
        <f t="shared" si="28"/>
        <v>651.53</v>
      </c>
      <c r="K205" s="16">
        <f t="shared" si="28"/>
        <v>5.59</v>
      </c>
      <c r="L205" s="16">
        <f t="shared" si="28"/>
        <v>0.3</v>
      </c>
      <c r="M205" s="16">
        <f t="shared" si="28"/>
        <v>0</v>
      </c>
      <c r="N205" s="16">
        <f t="shared" si="28"/>
        <v>0.17</v>
      </c>
      <c r="O205" s="16">
        <f t="shared" si="28"/>
        <v>3.5700000000000003</v>
      </c>
    </row>
    <row r="206" spans="1:15" x14ac:dyDescent="0.25">
      <c r="A206" s="62" t="s">
        <v>94</v>
      </c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</row>
    <row r="207" spans="1:15" x14ac:dyDescent="0.25">
      <c r="A207" s="34"/>
      <c r="B207" s="35" t="s">
        <v>43</v>
      </c>
      <c r="C207" s="34">
        <v>200</v>
      </c>
      <c r="D207" s="34">
        <v>0.6</v>
      </c>
      <c r="E207" s="34">
        <v>0.2</v>
      </c>
      <c r="F207" s="34">
        <v>29.3</v>
      </c>
      <c r="G207" s="34">
        <v>124</v>
      </c>
      <c r="H207" s="36">
        <v>20</v>
      </c>
      <c r="I207" s="36">
        <v>26</v>
      </c>
      <c r="J207" s="36">
        <v>20</v>
      </c>
      <c r="K207" s="36">
        <v>0.8</v>
      </c>
      <c r="L207" s="36">
        <v>0.01</v>
      </c>
      <c r="M207" s="36">
        <v>0</v>
      </c>
      <c r="N207" s="36">
        <v>0</v>
      </c>
      <c r="O207" s="36">
        <v>0.2</v>
      </c>
    </row>
    <row r="208" spans="1:15" ht="23.25" x14ac:dyDescent="0.25">
      <c r="A208" s="34"/>
      <c r="B208" s="35" t="s">
        <v>99</v>
      </c>
      <c r="C208" s="34">
        <v>30</v>
      </c>
      <c r="D208" s="34">
        <v>1.8</v>
      </c>
      <c r="E208" s="34">
        <v>1.4</v>
      </c>
      <c r="F208" s="34">
        <v>22.5</v>
      </c>
      <c r="G208" s="34">
        <v>109</v>
      </c>
      <c r="H208" s="36">
        <v>3.3</v>
      </c>
      <c r="I208" s="36">
        <v>2.7</v>
      </c>
      <c r="J208" s="36">
        <v>15</v>
      </c>
      <c r="K208" s="36">
        <v>0.24</v>
      </c>
      <c r="L208" s="36">
        <v>2.4E-2</v>
      </c>
      <c r="M208" s="36">
        <v>0</v>
      </c>
      <c r="N208" s="36">
        <v>0</v>
      </c>
      <c r="O208" s="36">
        <v>0.72</v>
      </c>
    </row>
    <row r="209" spans="1:15" x14ac:dyDescent="0.25">
      <c r="A209" s="55"/>
      <c r="B209" s="41"/>
      <c r="C209" s="49" t="s">
        <v>36</v>
      </c>
      <c r="D209" s="49">
        <f>D207+D208</f>
        <v>2.4</v>
      </c>
      <c r="E209" s="49">
        <f t="shared" ref="E209" si="29">E207+E208</f>
        <v>1.5999999999999999</v>
      </c>
      <c r="F209" s="49">
        <f t="shared" ref="F209" si="30">F207+F208</f>
        <v>51.8</v>
      </c>
      <c r="G209" s="49">
        <f t="shared" ref="G209" si="31">G207+G208</f>
        <v>233</v>
      </c>
      <c r="H209" s="49">
        <f t="shared" ref="H209" si="32">H207+H208</f>
        <v>23.3</v>
      </c>
      <c r="I209" s="49">
        <f t="shared" ref="I209" si="33">I207+I208</f>
        <v>28.7</v>
      </c>
      <c r="J209" s="49">
        <f t="shared" ref="J209" si="34">J207+J208</f>
        <v>35</v>
      </c>
      <c r="K209" s="49">
        <f t="shared" ref="K209" si="35">K207+K208</f>
        <v>1.04</v>
      </c>
      <c r="L209" s="49">
        <f t="shared" ref="L209" si="36">L207+L208</f>
        <v>3.4000000000000002E-2</v>
      </c>
      <c r="M209" s="49">
        <f t="shared" ref="M209" si="37">M207+M208</f>
        <v>0</v>
      </c>
      <c r="N209" s="49">
        <f t="shared" ref="N209" si="38">N207+N208</f>
        <v>0</v>
      </c>
      <c r="O209" s="49">
        <f t="shared" ref="O209" si="39">O207+O208</f>
        <v>0.91999999999999993</v>
      </c>
    </row>
    <row r="210" spans="1:15" x14ac:dyDescent="0.25">
      <c r="A210" s="62" t="s">
        <v>37</v>
      </c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</row>
    <row r="211" spans="1:15" x14ac:dyDescent="0.25">
      <c r="A211" s="16"/>
      <c r="B211" s="17" t="s">
        <v>116</v>
      </c>
      <c r="C211" s="16">
        <v>50</v>
      </c>
      <c r="D211" s="16">
        <v>0.9</v>
      </c>
      <c r="E211" s="16">
        <v>0.1</v>
      </c>
      <c r="F211" s="16">
        <v>3.1</v>
      </c>
      <c r="G211" s="16">
        <v>19</v>
      </c>
      <c r="H211" s="18">
        <v>18</v>
      </c>
      <c r="I211" s="18">
        <v>17</v>
      </c>
      <c r="J211" s="18">
        <v>34</v>
      </c>
      <c r="K211" s="18">
        <v>0.7</v>
      </c>
      <c r="L211" s="18">
        <v>0.04</v>
      </c>
      <c r="M211" s="18">
        <v>17</v>
      </c>
      <c r="N211" s="18">
        <v>0.43</v>
      </c>
      <c r="O211" s="18">
        <v>0</v>
      </c>
    </row>
    <row r="212" spans="1:15" ht="23.25" x14ac:dyDescent="0.25">
      <c r="A212" s="16">
        <v>91</v>
      </c>
      <c r="B212" s="17" t="s">
        <v>111</v>
      </c>
      <c r="C212" s="16" t="s">
        <v>119</v>
      </c>
      <c r="D212" s="16">
        <v>3.6</v>
      </c>
      <c r="E212" s="16">
        <v>6.96</v>
      </c>
      <c r="F212" s="16">
        <v>20.64</v>
      </c>
      <c r="G212" s="16">
        <v>159.6</v>
      </c>
      <c r="H212" s="18">
        <v>40.799999999999997</v>
      </c>
      <c r="I212" s="18">
        <v>32.4</v>
      </c>
      <c r="J212" s="18">
        <v>94.8</v>
      </c>
      <c r="K212" s="18">
        <v>1.2</v>
      </c>
      <c r="L212" s="18">
        <v>0.1</v>
      </c>
      <c r="M212" s="18">
        <v>9.6</v>
      </c>
      <c r="N212" s="18">
        <v>0.25</v>
      </c>
      <c r="O212" s="18">
        <v>0.24</v>
      </c>
    </row>
    <row r="213" spans="1:15" ht="22.5" x14ac:dyDescent="0.25">
      <c r="A213" s="16" t="s">
        <v>82</v>
      </c>
      <c r="B213" s="32" t="s">
        <v>83</v>
      </c>
      <c r="C213" s="16" t="s">
        <v>41</v>
      </c>
      <c r="D213" s="16">
        <v>18</v>
      </c>
      <c r="E213" s="16">
        <v>16.559999999999999</v>
      </c>
      <c r="F213" s="16">
        <v>4.32</v>
      </c>
      <c r="G213" s="16">
        <v>236.4</v>
      </c>
      <c r="H213" s="18">
        <v>49.2</v>
      </c>
      <c r="I213" s="18">
        <v>25.2</v>
      </c>
      <c r="J213" s="18">
        <v>193.2</v>
      </c>
      <c r="K213" s="18">
        <v>1.2</v>
      </c>
      <c r="L213" s="18">
        <v>0.06</v>
      </c>
      <c r="M213" s="18">
        <v>9.6</v>
      </c>
      <c r="N213" s="18">
        <v>7.1999999999999995E-2</v>
      </c>
      <c r="O213" s="18">
        <v>3.72</v>
      </c>
    </row>
    <row r="214" spans="1:15" x14ac:dyDescent="0.25">
      <c r="A214" s="16">
        <v>323</v>
      </c>
      <c r="B214" s="32" t="s">
        <v>48</v>
      </c>
      <c r="C214" s="16">
        <v>150</v>
      </c>
      <c r="D214" s="16">
        <v>4.32</v>
      </c>
      <c r="E214" s="16">
        <v>5.52</v>
      </c>
      <c r="F214" s="16">
        <v>45.24</v>
      </c>
      <c r="G214" s="16">
        <v>247.2</v>
      </c>
      <c r="H214" s="18">
        <v>13.2</v>
      </c>
      <c r="I214" s="18">
        <v>31.2</v>
      </c>
      <c r="J214" s="18">
        <v>93.6</v>
      </c>
      <c r="K214" s="18">
        <v>0.72</v>
      </c>
      <c r="L214" s="18">
        <v>0.04</v>
      </c>
      <c r="M214" s="18">
        <v>0</v>
      </c>
      <c r="N214" s="18">
        <v>0.04</v>
      </c>
      <c r="O214" s="18">
        <v>0.04</v>
      </c>
    </row>
    <row r="215" spans="1:15" ht="34.5" x14ac:dyDescent="0.25">
      <c r="A215" s="16"/>
      <c r="B215" s="17" t="s">
        <v>42</v>
      </c>
      <c r="C215" s="16">
        <v>80</v>
      </c>
      <c r="D215" s="16">
        <v>6.73</v>
      </c>
      <c r="E215" s="16">
        <v>0.99</v>
      </c>
      <c r="F215" s="16">
        <v>41.58</v>
      </c>
      <c r="G215" s="16">
        <v>211.86</v>
      </c>
      <c r="H215" s="18">
        <v>36.630000000000003</v>
      </c>
      <c r="I215" s="18">
        <v>54.45</v>
      </c>
      <c r="J215" s="18">
        <v>176.22</v>
      </c>
      <c r="K215" s="18">
        <v>2.67</v>
      </c>
      <c r="L215" s="18">
        <v>0.2</v>
      </c>
      <c r="M215" s="18">
        <v>0</v>
      </c>
      <c r="N215" s="18">
        <v>0</v>
      </c>
      <c r="O215" s="18">
        <v>0</v>
      </c>
    </row>
    <row r="216" spans="1:15" x14ac:dyDescent="0.25">
      <c r="A216" s="16">
        <v>394</v>
      </c>
      <c r="B216" s="17" t="s">
        <v>152</v>
      </c>
      <c r="C216" s="16">
        <v>180</v>
      </c>
      <c r="D216" s="16">
        <v>0.3</v>
      </c>
      <c r="E216" s="16">
        <v>0.1</v>
      </c>
      <c r="F216" s="16">
        <v>28.2</v>
      </c>
      <c r="G216" s="19">
        <v>117</v>
      </c>
      <c r="H216" s="18">
        <v>16</v>
      </c>
      <c r="I216" s="18">
        <v>10</v>
      </c>
      <c r="J216" s="18">
        <v>12</v>
      </c>
      <c r="K216" s="18">
        <v>0.3</v>
      </c>
      <c r="L216" s="18">
        <v>0.01</v>
      </c>
      <c r="M216" s="18">
        <v>2</v>
      </c>
      <c r="N216" s="18">
        <v>0</v>
      </c>
      <c r="O216" s="18">
        <v>0.1</v>
      </c>
    </row>
    <row r="217" spans="1:15" x14ac:dyDescent="0.25">
      <c r="A217" s="16"/>
      <c r="B217" s="17" t="s">
        <v>44</v>
      </c>
      <c r="C217" s="16">
        <v>185</v>
      </c>
      <c r="D217" s="16">
        <v>2.25</v>
      </c>
      <c r="E217" s="16">
        <v>0.5</v>
      </c>
      <c r="F217" s="16">
        <v>20.25</v>
      </c>
      <c r="G217" s="25">
        <v>90</v>
      </c>
      <c r="H217" s="18">
        <v>85</v>
      </c>
      <c r="I217" s="18">
        <v>32.5</v>
      </c>
      <c r="J217" s="18">
        <v>57.5</v>
      </c>
      <c r="K217" s="18">
        <v>0.75</v>
      </c>
      <c r="L217" s="18">
        <v>0.1</v>
      </c>
      <c r="M217" s="18">
        <v>150</v>
      </c>
      <c r="N217" s="18">
        <v>0.125</v>
      </c>
      <c r="O217" s="18">
        <v>0</v>
      </c>
    </row>
    <row r="218" spans="1:15" x14ac:dyDescent="0.25">
      <c r="A218" s="16"/>
      <c r="B218" s="17" t="s">
        <v>35</v>
      </c>
      <c r="C218" s="16" t="s">
        <v>36</v>
      </c>
      <c r="D218" s="16">
        <f>SUM(D211:D217)</f>
        <v>36.099999999999994</v>
      </c>
      <c r="E218" s="16">
        <f t="shared" ref="E218:O218" si="40">SUM(E211:E217)</f>
        <v>30.729999999999997</v>
      </c>
      <c r="F218" s="16">
        <f t="shared" si="40"/>
        <v>163.33000000000001</v>
      </c>
      <c r="G218" s="16">
        <f t="shared" si="40"/>
        <v>1081.06</v>
      </c>
      <c r="H218" s="16">
        <f t="shared" si="40"/>
        <v>258.83000000000004</v>
      </c>
      <c r="I218" s="16">
        <f t="shared" si="40"/>
        <v>202.75</v>
      </c>
      <c r="J218" s="16">
        <f t="shared" si="40"/>
        <v>661.32</v>
      </c>
      <c r="K218" s="16">
        <f t="shared" si="40"/>
        <v>7.5399999999999991</v>
      </c>
      <c r="L218" s="16">
        <f t="shared" si="40"/>
        <v>0.55000000000000004</v>
      </c>
      <c r="M218" s="16">
        <f t="shared" si="40"/>
        <v>188.2</v>
      </c>
      <c r="N218" s="16">
        <f t="shared" si="40"/>
        <v>0.91699999999999993</v>
      </c>
      <c r="O218" s="16">
        <f t="shared" si="40"/>
        <v>4.0999999999999996</v>
      </c>
    </row>
    <row r="219" spans="1:15" x14ac:dyDescent="0.25">
      <c r="A219" s="62" t="s">
        <v>45</v>
      </c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</row>
    <row r="220" spans="1:15" x14ac:dyDescent="0.25">
      <c r="A220" s="48"/>
      <c r="B220" s="39" t="s">
        <v>104</v>
      </c>
      <c r="C220" s="38">
        <v>100</v>
      </c>
      <c r="D220" s="16">
        <v>3.6</v>
      </c>
      <c r="E220" s="16">
        <v>3</v>
      </c>
      <c r="F220" s="16">
        <v>27.2</v>
      </c>
      <c r="G220" s="16">
        <v>152</v>
      </c>
      <c r="H220" s="16">
        <v>9</v>
      </c>
      <c r="I220" s="16">
        <v>5.5</v>
      </c>
      <c r="J220" s="16">
        <v>32</v>
      </c>
      <c r="K220" s="16">
        <v>0.4</v>
      </c>
      <c r="L220" s="16">
        <v>7.0000000000000007E-2</v>
      </c>
      <c r="M220" s="16">
        <v>0</v>
      </c>
      <c r="N220" s="16">
        <v>0.02</v>
      </c>
      <c r="O220" s="16">
        <v>0.5</v>
      </c>
    </row>
    <row r="221" spans="1:15" ht="34.5" x14ac:dyDescent="0.25">
      <c r="A221" s="16"/>
      <c r="B221" s="17" t="s">
        <v>46</v>
      </c>
      <c r="C221" s="16">
        <v>200</v>
      </c>
      <c r="D221" s="16">
        <v>5.6</v>
      </c>
      <c r="E221" s="16">
        <v>6.4</v>
      </c>
      <c r="F221" s="16">
        <v>9.4</v>
      </c>
      <c r="G221" s="16">
        <v>118</v>
      </c>
      <c r="H221" s="16">
        <v>240</v>
      </c>
      <c r="I221" s="16">
        <v>30</v>
      </c>
      <c r="J221" s="16">
        <v>2.8</v>
      </c>
      <c r="K221" s="16">
        <v>3</v>
      </c>
      <c r="L221" s="16">
        <v>0.24</v>
      </c>
      <c r="M221" s="16">
        <v>12</v>
      </c>
      <c r="N221" s="16">
        <v>144</v>
      </c>
      <c r="O221" s="16">
        <v>1.6</v>
      </c>
    </row>
    <row r="222" spans="1:15" x14ac:dyDescent="0.25">
      <c r="A222" s="16"/>
      <c r="B222" s="17" t="s">
        <v>35</v>
      </c>
      <c r="C222" s="16" t="s">
        <v>36</v>
      </c>
      <c r="D222" s="16">
        <f>SUM(D220:D221)</f>
        <v>9.1999999999999993</v>
      </c>
      <c r="E222" s="16">
        <f t="shared" ref="E222:O222" si="41">SUM(E220:E221)</f>
        <v>9.4</v>
      </c>
      <c r="F222" s="16">
        <f t="shared" si="41"/>
        <v>36.6</v>
      </c>
      <c r="G222" s="16">
        <f t="shared" si="41"/>
        <v>270</v>
      </c>
      <c r="H222" s="16">
        <f t="shared" si="41"/>
        <v>249</v>
      </c>
      <c r="I222" s="16">
        <f t="shared" si="41"/>
        <v>35.5</v>
      </c>
      <c r="J222" s="16">
        <f t="shared" si="41"/>
        <v>34.799999999999997</v>
      </c>
      <c r="K222" s="16">
        <f t="shared" si="41"/>
        <v>3.4</v>
      </c>
      <c r="L222" s="16">
        <f t="shared" si="41"/>
        <v>0.31</v>
      </c>
      <c r="M222" s="16">
        <f t="shared" si="41"/>
        <v>12</v>
      </c>
      <c r="N222" s="16">
        <f t="shared" si="41"/>
        <v>144.02000000000001</v>
      </c>
      <c r="O222" s="16">
        <f t="shared" si="41"/>
        <v>2.1</v>
      </c>
    </row>
    <row r="223" spans="1:15" x14ac:dyDescent="0.25">
      <c r="A223" s="62" t="s">
        <v>47</v>
      </c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</row>
    <row r="224" spans="1:15" x14ac:dyDescent="0.25">
      <c r="A224" s="16"/>
      <c r="B224" s="32" t="s">
        <v>57</v>
      </c>
      <c r="C224" s="16">
        <v>50</v>
      </c>
      <c r="D224" s="16">
        <v>0.8</v>
      </c>
      <c r="E224" s="16">
        <v>0</v>
      </c>
      <c r="F224" s="16">
        <v>2.5</v>
      </c>
      <c r="G224" s="19">
        <v>14</v>
      </c>
      <c r="H224" s="18">
        <v>23</v>
      </c>
      <c r="I224" s="18">
        <v>14</v>
      </c>
      <c r="J224" s="18">
        <v>42</v>
      </c>
      <c r="K224" s="18">
        <v>0.6</v>
      </c>
      <c r="L224" s="18">
        <v>0.03</v>
      </c>
      <c r="M224" s="18">
        <v>10</v>
      </c>
      <c r="N224" s="18">
        <v>0.06</v>
      </c>
      <c r="O224" s="18">
        <v>0</v>
      </c>
    </row>
    <row r="225" spans="1:15" x14ac:dyDescent="0.25">
      <c r="A225" s="44" t="s">
        <v>91</v>
      </c>
      <c r="B225" s="45" t="s">
        <v>89</v>
      </c>
      <c r="C225" s="44" t="s">
        <v>41</v>
      </c>
      <c r="D225" s="44">
        <v>8.9</v>
      </c>
      <c r="E225" s="44">
        <v>10.4</v>
      </c>
      <c r="F225" s="44">
        <v>6.6</v>
      </c>
      <c r="G225" s="44">
        <v>156</v>
      </c>
      <c r="H225" s="44">
        <v>8</v>
      </c>
      <c r="I225" s="44">
        <v>10</v>
      </c>
      <c r="J225" s="44">
        <v>77</v>
      </c>
      <c r="K225" s="44">
        <v>1</v>
      </c>
      <c r="L225" s="44">
        <v>0.04</v>
      </c>
      <c r="M225" s="44">
        <v>1</v>
      </c>
      <c r="N225" s="44">
        <v>0</v>
      </c>
      <c r="O225" s="44">
        <v>3</v>
      </c>
    </row>
    <row r="226" spans="1:15" ht="23.25" x14ac:dyDescent="0.25">
      <c r="A226" s="44">
        <v>331</v>
      </c>
      <c r="B226" s="46" t="s">
        <v>84</v>
      </c>
      <c r="C226" s="44">
        <v>180</v>
      </c>
      <c r="D226" s="44">
        <v>5.5</v>
      </c>
      <c r="E226" s="44">
        <v>4.8</v>
      </c>
      <c r="F226" s="44">
        <v>31.3</v>
      </c>
      <c r="G226" s="44">
        <v>191</v>
      </c>
      <c r="H226" s="44">
        <v>11</v>
      </c>
      <c r="I226" s="44">
        <v>7</v>
      </c>
      <c r="J226" s="44">
        <v>36</v>
      </c>
      <c r="K226" s="44">
        <v>0.8</v>
      </c>
      <c r="L226" s="44">
        <v>0.06</v>
      </c>
      <c r="M226" s="44">
        <v>0</v>
      </c>
      <c r="N226" s="44">
        <v>0.03</v>
      </c>
      <c r="O226" s="44">
        <v>0.8</v>
      </c>
    </row>
    <row r="227" spans="1:15" ht="34.5" x14ac:dyDescent="0.25">
      <c r="A227" s="16"/>
      <c r="B227" s="17" t="s">
        <v>42</v>
      </c>
      <c r="C227" s="16">
        <v>40</v>
      </c>
      <c r="D227" s="16">
        <v>6.73</v>
      </c>
      <c r="E227" s="16">
        <v>0.99</v>
      </c>
      <c r="F227" s="16">
        <v>41.58</v>
      </c>
      <c r="G227" s="16">
        <v>211.86</v>
      </c>
      <c r="H227" s="18">
        <v>36.630000000000003</v>
      </c>
      <c r="I227" s="18">
        <v>54.45</v>
      </c>
      <c r="J227" s="18">
        <v>176.22</v>
      </c>
      <c r="K227" s="18">
        <v>2.67</v>
      </c>
      <c r="L227" s="18">
        <v>0.2</v>
      </c>
      <c r="M227" s="18">
        <v>0</v>
      </c>
      <c r="N227" s="18">
        <v>0</v>
      </c>
      <c r="O227" s="18">
        <v>0</v>
      </c>
    </row>
    <row r="228" spans="1:15" x14ac:dyDescent="0.25">
      <c r="A228" s="16">
        <v>430</v>
      </c>
      <c r="B228" s="16" t="s">
        <v>49</v>
      </c>
      <c r="C228" s="16">
        <v>200</v>
      </c>
      <c r="D228" s="16">
        <v>0.2</v>
      </c>
      <c r="E228" s="20">
        <v>0</v>
      </c>
      <c r="F228" s="20">
        <v>15</v>
      </c>
      <c r="G228" s="37">
        <v>60</v>
      </c>
      <c r="H228" s="16">
        <v>5</v>
      </c>
      <c r="I228" s="16">
        <v>4</v>
      </c>
      <c r="J228" s="16">
        <v>8</v>
      </c>
      <c r="K228" s="16">
        <v>1</v>
      </c>
      <c r="L228" s="16">
        <v>0</v>
      </c>
      <c r="M228" s="16">
        <v>0</v>
      </c>
      <c r="N228" s="16">
        <v>0</v>
      </c>
      <c r="O228" s="16">
        <v>0</v>
      </c>
    </row>
    <row r="229" spans="1:15" x14ac:dyDescent="0.25">
      <c r="A229" s="27"/>
      <c r="B229" s="17" t="s">
        <v>35</v>
      </c>
      <c r="C229" s="16" t="s">
        <v>36</v>
      </c>
      <c r="D229" s="16">
        <f>SUM(D224:D228)</f>
        <v>22.13</v>
      </c>
      <c r="E229" s="16">
        <f t="shared" ref="E229:O229" si="42">SUM(E224:E228)</f>
        <v>16.189999999999998</v>
      </c>
      <c r="F229" s="16">
        <f t="shared" si="42"/>
        <v>96.97999999999999</v>
      </c>
      <c r="G229" s="16">
        <f t="shared" si="42"/>
        <v>632.86</v>
      </c>
      <c r="H229" s="16">
        <f t="shared" si="42"/>
        <v>83.63</v>
      </c>
      <c r="I229" s="16">
        <f t="shared" si="42"/>
        <v>89.45</v>
      </c>
      <c r="J229" s="16">
        <f t="shared" si="42"/>
        <v>339.22</v>
      </c>
      <c r="K229" s="16">
        <f t="shared" si="42"/>
        <v>6.07</v>
      </c>
      <c r="L229" s="16">
        <f t="shared" si="42"/>
        <v>0.33</v>
      </c>
      <c r="M229" s="16">
        <f t="shared" si="42"/>
        <v>11</v>
      </c>
      <c r="N229" s="16">
        <f t="shared" si="42"/>
        <v>0.09</v>
      </c>
      <c r="O229" s="16">
        <f t="shared" si="42"/>
        <v>3.8</v>
      </c>
    </row>
    <row r="230" spans="1:15" x14ac:dyDescent="0.25">
      <c r="A230" s="62" t="s">
        <v>50</v>
      </c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</row>
    <row r="231" spans="1:15" ht="22.5" x14ac:dyDescent="0.25">
      <c r="A231" s="19"/>
      <c r="B231" s="43" t="s">
        <v>51</v>
      </c>
      <c r="C231" s="40">
        <v>125</v>
      </c>
      <c r="D231" s="16">
        <v>5.8</v>
      </c>
      <c r="E231" s="16">
        <v>5</v>
      </c>
      <c r="F231" s="16">
        <v>8</v>
      </c>
      <c r="G231" s="19">
        <v>106</v>
      </c>
      <c r="H231" s="16">
        <v>240</v>
      </c>
      <c r="I231" s="18">
        <v>28</v>
      </c>
      <c r="J231" s="18">
        <v>180</v>
      </c>
      <c r="K231" s="18">
        <v>0.2</v>
      </c>
      <c r="L231" s="18">
        <v>0.08</v>
      </c>
      <c r="M231" s="18">
        <v>1.4</v>
      </c>
      <c r="N231" s="18">
        <v>0.04</v>
      </c>
      <c r="O231" s="18">
        <v>0</v>
      </c>
    </row>
    <row r="232" spans="1:15" x14ac:dyDescent="0.25">
      <c r="A232" s="19"/>
      <c r="B232" s="39"/>
      <c r="C232" s="53" t="s">
        <v>64</v>
      </c>
      <c r="D232" s="16">
        <f t="shared" ref="D232:O232" si="43">SUM(D231:D231)</f>
        <v>5.8</v>
      </c>
      <c r="E232" s="16">
        <f t="shared" si="43"/>
        <v>5</v>
      </c>
      <c r="F232" s="16">
        <f t="shared" si="43"/>
        <v>8</v>
      </c>
      <c r="G232" s="16">
        <f t="shared" si="43"/>
        <v>106</v>
      </c>
      <c r="H232" s="16">
        <f t="shared" si="43"/>
        <v>240</v>
      </c>
      <c r="I232" s="16">
        <f t="shared" si="43"/>
        <v>28</v>
      </c>
      <c r="J232" s="16">
        <f t="shared" si="43"/>
        <v>180</v>
      </c>
      <c r="K232" s="16">
        <f t="shared" si="43"/>
        <v>0.2</v>
      </c>
      <c r="L232" s="16">
        <f t="shared" si="43"/>
        <v>0.08</v>
      </c>
      <c r="M232" s="16">
        <f t="shared" si="43"/>
        <v>1.4</v>
      </c>
      <c r="N232" s="16">
        <f t="shared" si="43"/>
        <v>0.04</v>
      </c>
      <c r="O232" s="16">
        <f t="shared" si="43"/>
        <v>0</v>
      </c>
    </row>
    <row r="233" spans="1:15" x14ac:dyDescent="0.25">
      <c r="A233" s="16"/>
      <c r="B233" s="28" t="s">
        <v>76</v>
      </c>
      <c r="C233" s="16"/>
      <c r="D233" s="16">
        <f t="shared" ref="D233:O233" si="44">D232+D229+D222+D218+D209+D205</f>
        <v>115.38</v>
      </c>
      <c r="E233" s="16">
        <f t="shared" si="44"/>
        <v>107.39</v>
      </c>
      <c r="F233" s="16">
        <f t="shared" si="44"/>
        <v>455.39</v>
      </c>
      <c r="G233" s="16">
        <f t="shared" si="44"/>
        <v>3304.7200000000003</v>
      </c>
      <c r="H233" s="16">
        <f t="shared" si="44"/>
        <v>1246.8399999999999</v>
      </c>
      <c r="I233" s="16">
        <f t="shared" si="44"/>
        <v>473</v>
      </c>
      <c r="J233" s="16">
        <f t="shared" si="44"/>
        <v>1901.8700000000001</v>
      </c>
      <c r="K233" s="16">
        <f t="shared" si="44"/>
        <v>23.84</v>
      </c>
      <c r="L233" s="16">
        <f t="shared" si="44"/>
        <v>1.6040000000000001</v>
      </c>
      <c r="M233" s="16">
        <f t="shared" si="44"/>
        <v>212.6</v>
      </c>
      <c r="N233" s="16">
        <f t="shared" si="44"/>
        <v>145.23699999999999</v>
      </c>
      <c r="O233" s="16">
        <f t="shared" si="44"/>
        <v>14.49</v>
      </c>
    </row>
    <row r="235" spans="1:15" x14ac:dyDescent="0.25">
      <c r="A235" s="64" t="s">
        <v>77</v>
      </c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</row>
    <row r="236" spans="1:15" x14ac:dyDescent="0.25">
      <c r="A236" s="65"/>
      <c r="B236" s="65"/>
      <c r="C236" s="65"/>
      <c r="D236" s="65"/>
      <c r="E236" s="65"/>
      <c r="F236" s="65"/>
      <c r="G236" s="65"/>
      <c r="H236" s="1"/>
      <c r="I236" s="1"/>
      <c r="J236" s="1"/>
      <c r="K236" s="1"/>
      <c r="L236" s="1"/>
      <c r="M236" s="1"/>
      <c r="N236" s="1"/>
      <c r="O236" s="1"/>
    </row>
    <row r="237" spans="1:15" x14ac:dyDescent="0.25">
      <c r="A237" s="66" t="s">
        <v>13</v>
      </c>
      <c r="B237" s="67" t="s">
        <v>14</v>
      </c>
      <c r="C237" s="67" t="s">
        <v>15</v>
      </c>
      <c r="D237" s="67" t="s">
        <v>16</v>
      </c>
      <c r="E237" s="67"/>
      <c r="F237" s="67"/>
      <c r="G237" s="66" t="s">
        <v>17</v>
      </c>
      <c r="H237" s="67" t="s">
        <v>18</v>
      </c>
      <c r="I237" s="67"/>
      <c r="J237" s="67"/>
      <c r="K237" s="67"/>
      <c r="L237" s="67" t="s">
        <v>19</v>
      </c>
      <c r="M237" s="67"/>
      <c r="N237" s="67"/>
      <c r="O237" s="67"/>
    </row>
    <row r="238" spans="1:15" x14ac:dyDescent="0.25">
      <c r="A238" s="66"/>
      <c r="B238" s="67"/>
      <c r="C238" s="67"/>
      <c r="D238" s="14" t="s">
        <v>20</v>
      </c>
      <c r="E238" s="14" t="s">
        <v>21</v>
      </c>
      <c r="F238" s="14" t="s">
        <v>22</v>
      </c>
      <c r="G238" s="66"/>
      <c r="H238" s="15" t="s">
        <v>23</v>
      </c>
      <c r="I238" s="15" t="s">
        <v>24</v>
      </c>
      <c r="J238" s="15" t="s">
        <v>25</v>
      </c>
      <c r="K238" s="15" t="s">
        <v>26</v>
      </c>
      <c r="L238" s="15" t="s">
        <v>27</v>
      </c>
      <c r="M238" s="15" t="s">
        <v>28</v>
      </c>
      <c r="N238" s="15" t="s">
        <v>29</v>
      </c>
      <c r="O238" s="15" t="s">
        <v>30</v>
      </c>
    </row>
    <row r="239" spans="1:15" x14ac:dyDescent="0.25">
      <c r="A239" s="62" t="s">
        <v>31</v>
      </c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</row>
    <row r="240" spans="1:15" x14ac:dyDescent="0.25">
      <c r="A240" s="16">
        <v>190</v>
      </c>
      <c r="B240" s="17" t="s">
        <v>112</v>
      </c>
      <c r="C240" s="16">
        <v>200</v>
      </c>
      <c r="D240" s="16">
        <v>9</v>
      </c>
      <c r="E240" s="16">
        <v>14</v>
      </c>
      <c r="F240" s="16">
        <v>40.4</v>
      </c>
      <c r="G240" s="16">
        <v>324.3</v>
      </c>
      <c r="H240" s="18">
        <v>239.9</v>
      </c>
      <c r="I240" s="18">
        <v>43.9</v>
      </c>
      <c r="J240" s="18">
        <v>215.9</v>
      </c>
      <c r="K240" s="18">
        <v>0.9</v>
      </c>
      <c r="L240" s="18">
        <v>0.2</v>
      </c>
      <c r="M240" s="18">
        <v>1.2</v>
      </c>
      <c r="N240" s="18">
        <v>0.2</v>
      </c>
      <c r="O240" s="18">
        <v>0.7</v>
      </c>
    </row>
    <row r="241" spans="1:15" x14ac:dyDescent="0.25">
      <c r="A241" s="16">
        <v>3</v>
      </c>
      <c r="B241" s="17" t="s">
        <v>32</v>
      </c>
      <c r="C241" s="16" t="s">
        <v>93</v>
      </c>
      <c r="D241" s="16">
        <v>4.5</v>
      </c>
      <c r="E241" s="20">
        <v>4.5</v>
      </c>
      <c r="F241" s="20">
        <v>7.4</v>
      </c>
      <c r="G241" s="21">
        <v>88</v>
      </c>
      <c r="H241" s="22">
        <v>134</v>
      </c>
      <c r="I241" s="22">
        <v>7</v>
      </c>
      <c r="J241" s="22">
        <v>85</v>
      </c>
      <c r="K241" s="22">
        <v>0.3</v>
      </c>
      <c r="L241" s="22">
        <v>0.02</v>
      </c>
      <c r="M241" s="22">
        <v>0</v>
      </c>
      <c r="N241" s="22">
        <v>0.04</v>
      </c>
      <c r="O241" s="22">
        <v>0.3</v>
      </c>
    </row>
    <row r="242" spans="1:15" x14ac:dyDescent="0.25">
      <c r="A242" s="44">
        <v>213</v>
      </c>
      <c r="B242" s="46" t="s">
        <v>54</v>
      </c>
      <c r="C242" s="44">
        <v>1</v>
      </c>
      <c r="D242" s="44">
        <v>5.0999999999999996</v>
      </c>
      <c r="E242" s="44">
        <v>4.5999999999999996</v>
      </c>
      <c r="F242" s="44">
        <v>0.3</v>
      </c>
      <c r="G242" s="47">
        <v>63</v>
      </c>
      <c r="H242" s="44">
        <v>22</v>
      </c>
      <c r="I242" s="44">
        <v>5</v>
      </c>
      <c r="J242" s="44">
        <v>77</v>
      </c>
      <c r="K242" s="44">
        <v>1</v>
      </c>
      <c r="L242" s="44">
        <v>0.03</v>
      </c>
      <c r="M242" s="44">
        <v>0</v>
      </c>
      <c r="N242" s="44">
        <v>0.1</v>
      </c>
      <c r="O242" s="44">
        <v>0.2</v>
      </c>
    </row>
    <row r="243" spans="1:15" x14ac:dyDescent="0.25">
      <c r="A243" s="16">
        <v>13</v>
      </c>
      <c r="B243" s="17" t="s">
        <v>33</v>
      </c>
      <c r="C243" s="16">
        <v>10</v>
      </c>
      <c r="D243" s="16">
        <v>0.1</v>
      </c>
      <c r="E243" s="16">
        <v>8.3000000000000007</v>
      </c>
      <c r="F243" s="16">
        <v>0.1</v>
      </c>
      <c r="G243" s="19">
        <v>75</v>
      </c>
      <c r="H243" s="18">
        <v>1</v>
      </c>
      <c r="I243" s="18">
        <v>0</v>
      </c>
      <c r="J243" s="18">
        <v>2</v>
      </c>
      <c r="K243" s="18">
        <v>0</v>
      </c>
      <c r="L243" s="18">
        <v>0</v>
      </c>
      <c r="M243" s="18">
        <v>0</v>
      </c>
      <c r="N243" s="18">
        <v>7.0000000000000007E-2</v>
      </c>
      <c r="O243" s="18">
        <v>0.1</v>
      </c>
    </row>
    <row r="244" spans="1:15" ht="34.5" x14ac:dyDescent="0.25">
      <c r="A244" s="16"/>
      <c r="B244" s="17" t="s">
        <v>34</v>
      </c>
      <c r="C244" s="16">
        <v>50</v>
      </c>
      <c r="D244" s="16">
        <v>4.95</v>
      </c>
      <c r="E244" s="16">
        <v>1.5</v>
      </c>
      <c r="F244" s="16">
        <v>35.549999999999997</v>
      </c>
      <c r="G244" s="16">
        <v>180.87</v>
      </c>
      <c r="H244" s="18">
        <v>18.75</v>
      </c>
      <c r="I244" s="18">
        <v>19.8</v>
      </c>
      <c r="J244" s="18">
        <v>49.2</v>
      </c>
      <c r="K244" s="18">
        <v>1.1299999999999999</v>
      </c>
      <c r="L244" s="18">
        <v>0.11</v>
      </c>
      <c r="M244" s="18">
        <v>0</v>
      </c>
      <c r="N244" s="18">
        <v>0</v>
      </c>
      <c r="O244" s="18">
        <v>1.7</v>
      </c>
    </row>
    <row r="245" spans="1:15" x14ac:dyDescent="0.25">
      <c r="A245" s="16">
        <v>430</v>
      </c>
      <c r="B245" s="16" t="s">
        <v>49</v>
      </c>
      <c r="C245" s="16">
        <v>200</v>
      </c>
      <c r="D245" s="16">
        <v>0.2</v>
      </c>
      <c r="E245" s="20">
        <v>0</v>
      </c>
      <c r="F245" s="20">
        <v>15</v>
      </c>
      <c r="G245" s="37">
        <v>60</v>
      </c>
      <c r="H245" s="16">
        <v>5</v>
      </c>
      <c r="I245" s="16">
        <v>4</v>
      </c>
      <c r="J245" s="16">
        <v>8</v>
      </c>
      <c r="K245" s="16">
        <v>1</v>
      </c>
      <c r="L245" s="16">
        <v>0</v>
      </c>
      <c r="M245" s="16">
        <v>0</v>
      </c>
      <c r="N245" s="16">
        <v>0</v>
      </c>
      <c r="O245" s="16">
        <v>0</v>
      </c>
    </row>
    <row r="246" spans="1:15" x14ac:dyDescent="0.25">
      <c r="A246" s="16"/>
      <c r="B246" s="17"/>
      <c r="C246" s="16" t="s">
        <v>36</v>
      </c>
      <c r="D246" s="16">
        <f>SUM(D240:D245)</f>
        <v>23.85</v>
      </c>
      <c r="E246" s="16">
        <f t="shared" ref="E246:O246" si="45">SUM(E240:E245)</f>
        <v>32.900000000000006</v>
      </c>
      <c r="F246" s="16">
        <f t="shared" si="45"/>
        <v>98.75</v>
      </c>
      <c r="G246" s="16">
        <f t="shared" si="45"/>
        <v>791.17</v>
      </c>
      <c r="H246" s="16">
        <f t="shared" si="45"/>
        <v>420.65</v>
      </c>
      <c r="I246" s="16">
        <f t="shared" si="45"/>
        <v>79.7</v>
      </c>
      <c r="J246" s="16">
        <f t="shared" si="45"/>
        <v>437.09999999999997</v>
      </c>
      <c r="K246" s="16">
        <f t="shared" si="45"/>
        <v>4.33</v>
      </c>
      <c r="L246" s="16">
        <f t="shared" si="45"/>
        <v>0.36</v>
      </c>
      <c r="M246" s="16">
        <f t="shared" si="45"/>
        <v>1.2</v>
      </c>
      <c r="N246" s="16">
        <f t="shared" si="45"/>
        <v>0.41000000000000003</v>
      </c>
      <c r="O246" s="16">
        <f t="shared" si="45"/>
        <v>3</v>
      </c>
    </row>
    <row r="247" spans="1:15" x14ac:dyDescent="0.25">
      <c r="A247" s="62" t="s">
        <v>94</v>
      </c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</row>
    <row r="248" spans="1:15" x14ac:dyDescent="0.25">
      <c r="A248" s="34"/>
      <c r="B248" s="35" t="s">
        <v>43</v>
      </c>
      <c r="C248" s="34">
        <v>200</v>
      </c>
      <c r="D248" s="34">
        <v>0.6</v>
      </c>
      <c r="E248" s="34">
        <v>0.2</v>
      </c>
      <c r="F248" s="34">
        <v>29.3</v>
      </c>
      <c r="G248" s="34">
        <v>124</v>
      </c>
      <c r="H248" s="36">
        <v>20</v>
      </c>
      <c r="I248" s="36">
        <v>26</v>
      </c>
      <c r="J248" s="36">
        <v>20</v>
      </c>
      <c r="K248" s="36">
        <v>0.8</v>
      </c>
      <c r="L248" s="36">
        <v>0.01</v>
      </c>
      <c r="M248" s="36">
        <v>0</v>
      </c>
      <c r="N248" s="36">
        <v>0</v>
      </c>
      <c r="O248" s="36">
        <v>0.2</v>
      </c>
    </row>
    <row r="249" spans="1:15" x14ac:dyDescent="0.25">
      <c r="A249" s="27"/>
      <c r="B249" s="17"/>
      <c r="C249" s="16" t="s">
        <v>36</v>
      </c>
      <c r="D249" s="16">
        <f>D248</f>
        <v>0.6</v>
      </c>
      <c r="E249" s="16">
        <f t="shared" ref="E249:O249" si="46">E248</f>
        <v>0.2</v>
      </c>
      <c r="F249" s="16">
        <f t="shared" si="46"/>
        <v>29.3</v>
      </c>
      <c r="G249" s="16">
        <f t="shared" si="46"/>
        <v>124</v>
      </c>
      <c r="H249" s="16">
        <f t="shared" si="46"/>
        <v>20</v>
      </c>
      <c r="I249" s="16">
        <f t="shared" si="46"/>
        <v>26</v>
      </c>
      <c r="J249" s="16">
        <f t="shared" si="46"/>
        <v>20</v>
      </c>
      <c r="K249" s="16">
        <f t="shared" si="46"/>
        <v>0.8</v>
      </c>
      <c r="L249" s="16">
        <f t="shared" si="46"/>
        <v>0.01</v>
      </c>
      <c r="M249" s="16">
        <f t="shared" si="46"/>
        <v>0</v>
      </c>
      <c r="N249" s="16">
        <f t="shared" si="46"/>
        <v>0</v>
      </c>
      <c r="O249" s="16">
        <f t="shared" si="46"/>
        <v>0.2</v>
      </c>
    </row>
    <row r="250" spans="1:15" x14ac:dyDescent="0.25">
      <c r="A250" s="62" t="s">
        <v>37</v>
      </c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</row>
    <row r="251" spans="1:15" x14ac:dyDescent="0.25">
      <c r="A251" s="16"/>
      <c r="B251" s="32" t="s">
        <v>38</v>
      </c>
      <c r="C251" s="16">
        <v>60</v>
      </c>
      <c r="D251" s="16">
        <v>0.6</v>
      </c>
      <c r="E251" s="16">
        <v>0.08</v>
      </c>
      <c r="F251" s="16">
        <v>1.7</v>
      </c>
      <c r="G251" s="16">
        <v>11.2</v>
      </c>
      <c r="H251" s="16">
        <v>21.3</v>
      </c>
      <c r="I251" s="16">
        <v>10.4</v>
      </c>
      <c r="J251" s="16">
        <v>29.8</v>
      </c>
      <c r="K251" s="16">
        <v>0.7</v>
      </c>
      <c r="L251" s="16">
        <v>0.02</v>
      </c>
      <c r="M251" s="16">
        <v>8.5</v>
      </c>
      <c r="N251" s="16">
        <v>0.05</v>
      </c>
      <c r="O251" s="16">
        <v>7.0000000000000007E-2</v>
      </c>
    </row>
    <row r="252" spans="1:15" ht="23.25" x14ac:dyDescent="0.25">
      <c r="A252" s="16">
        <v>99</v>
      </c>
      <c r="B252" s="17" t="s">
        <v>103</v>
      </c>
      <c r="C252" s="16" t="s">
        <v>119</v>
      </c>
      <c r="D252" s="16">
        <v>10.8</v>
      </c>
      <c r="E252" s="16">
        <v>13.7</v>
      </c>
      <c r="F252" s="16">
        <v>26.3</v>
      </c>
      <c r="G252" s="16">
        <v>141.5</v>
      </c>
      <c r="H252" s="18">
        <v>46.5</v>
      </c>
      <c r="I252" s="18">
        <v>48.8</v>
      </c>
      <c r="J252" s="18">
        <v>138.5</v>
      </c>
      <c r="K252" s="18">
        <v>2.7</v>
      </c>
      <c r="L252" s="18">
        <v>0.4</v>
      </c>
      <c r="M252" s="18">
        <v>7.4</v>
      </c>
      <c r="N252" s="16">
        <v>0.2</v>
      </c>
      <c r="O252" s="16">
        <v>2.5</v>
      </c>
    </row>
    <row r="253" spans="1:15" x14ac:dyDescent="0.25">
      <c r="A253" s="16">
        <v>272</v>
      </c>
      <c r="B253" s="17" t="s">
        <v>68</v>
      </c>
      <c r="C253" s="16">
        <v>100</v>
      </c>
      <c r="D253" s="16">
        <v>15</v>
      </c>
      <c r="E253" s="16">
        <v>22.4</v>
      </c>
      <c r="F253" s="16">
        <v>12.8</v>
      </c>
      <c r="G253" s="16">
        <v>314</v>
      </c>
      <c r="H253" s="18">
        <v>14</v>
      </c>
      <c r="I253" s="18">
        <v>24</v>
      </c>
      <c r="J253" s="18">
        <v>152</v>
      </c>
      <c r="K253" s="18">
        <v>2</v>
      </c>
      <c r="L253" s="18">
        <v>0.08</v>
      </c>
      <c r="M253" s="18">
        <v>0</v>
      </c>
      <c r="N253" s="18">
        <v>0.06</v>
      </c>
      <c r="O253" s="18">
        <v>3.6</v>
      </c>
    </row>
    <row r="254" spans="1:15" x14ac:dyDescent="0.25">
      <c r="A254" s="16">
        <v>346</v>
      </c>
      <c r="B254" s="17" t="s">
        <v>69</v>
      </c>
      <c r="C254" s="16">
        <v>200</v>
      </c>
      <c r="D254" s="16">
        <v>7.6</v>
      </c>
      <c r="E254" s="16">
        <v>8.6</v>
      </c>
      <c r="F254" s="16">
        <v>19.600000000000001</v>
      </c>
      <c r="G254" s="16">
        <v>186</v>
      </c>
      <c r="H254" s="18">
        <v>180</v>
      </c>
      <c r="I254" s="18">
        <v>58</v>
      </c>
      <c r="J254" s="18">
        <v>118</v>
      </c>
      <c r="K254" s="18">
        <v>2.4</v>
      </c>
      <c r="L254" s="18">
        <v>0.08</v>
      </c>
      <c r="M254" s="18">
        <v>54</v>
      </c>
      <c r="N254" s="18">
        <v>0.22</v>
      </c>
      <c r="O254" s="18">
        <v>0.6</v>
      </c>
    </row>
    <row r="255" spans="1:15" ht="34.5" x14ac:dyDescent="0.25">
      <c r="A255" s="16"/>
      <c r="B255" s="17" t="s">
        <v>42</v>
      </c>
      <c r="C255" s="16">
        <v>80</v>
      </c>
      <c r="D255" s="16">
        <v>6.73</v>
      </c>
      <c r="E255" s="16">
        <v>0.99</v>
      </c>
      <c r="F255" s="16">
        <v>41.58</v>
      </c>
      <c r="G255" s="16">
        <v>211.86</v>
      </c>
      <c r="H255" s="18">
        <v>36.630000000000003</v>
      </c>
      <c r="I255" s="18">
        <v>54.45</v>
      </c>
      <c r="J255" s="18">
        <v>176.22</v>
      </c>
      <c r="K255" s="18">
        <v>2.67</v>
      </c>
      <c r="L255" s="18">
        <v>0.2</v>
      </c>
      <c r="M255" s="18">
        <v>0</v>
      </c>
      <c r="N255" s="18">
        <v>0</v>
      </c>
      <c r="O255" s="18">
        <v>0</v>
      </c>
    </row>
    <row r="256" spans="1:15" x14ac:dyDescent="0.25">
      <c r="A256" s="16">
        <v>401</v>
      </c>
      <c r="B256" s="16" t="s">
        <v>153</v>
      </c>
      <c r="C256" s="16">
        <v>180</v>
      </c>
      <c r="D256" s="16">
        <v>0.5</v>
      </c>
      <c r="E256" s="20">
        <v>0.1</v>
      </c>
      <c r="F256" s="20">
        <v>28.1</v>
      </c>
      <c r="G256" s="37">
        <v>116</v>
      </c>
      <c r="H256" s="16">
        <v>16</v>
      </c>
      <c r="I256" s="16">
        <v>8</v>
      </c>
      <c r="J256" s="16">
        <v>26</v>
      </c>
      <c r="K256" s="16">
        <v>0.6</v>
      </c>
      <c r="L256" s="16">
        <v>0.03</v>
      </c>
      <c r="M256" s="16">
        <v>0</v>
      </c>
      <c r="N256" s="16">
        <v>0</v>
      </c>
      <c r="O256" s="16">
        <v>0.1</v>
      </c>
    </row>
    <row r="257" spans="1:15" x14ac:dyDescent="0.25">
      <c r="A257" s="16"/>
      <c r="B257" s="17" t="s">
        <v>95</v>
      </c>
      <c r="C257" s="16">
        <v>185</v>
      </c>
      <c r="D257" s="16">
        <v>2.25</v>
      </c>
      <c r="E257" s="16">
        <v>0.5</v>
      </c>
      <c r="F257" s="16">
        <v>20.25</v>
      </c>
      <c r="G257" s="25">
        <v>90</v>
      </c>
      <c r="H257" s="18">
        <v>85</v>
      </c>
      <c r="I257" s="18">
        <v>32.5</v>
      </c>
      <c r="J257" s="18">
        <v>57.5</v>
      </c>
      <c r="K257" s="18">
        <v>0.75</v>
      </c>
      <c r="L257" s="18">
        <v>0.1</v>
      </c>
      <c r="M257" s="18">
        <v>150</v>
      </c>
      <c r="N257" s="18">
        <v>0.125</v>
      </c>
      <c r="O257" s="18">
        <v>0</v>
      </c>
    </row>
    <row r="258" spans="1:15" x14ac:dyDescent="0.25">
      <c r="A258" s="27"/>
      <c r="B258" s="17" t="s">
        <v>35</v>
      </c>
      <c r="C258" s="16" t="s">
        <v>36</v>
      </c>
      <c r="D258" s="16">
        <f>SUM(D251:D257)</f>
        <v>43.480000000000004</v>
      </c>
      <c r="E258" s="16">
        <f t="shared" ref="E258:O258" si="47">SUM(E251:E257)</f>
        <v>46.370000000000005</v>
      </c>
      <c r="F258" s="16">
        <f t="shared" si="47"/>
        <v>150.32999999999998</v>
      </c>
      <c r="G258" s="16">
        <f t="shared" si="47"/>
        <v>1070.56</v>
      </c>
      <c r="H258" s="16">
        <f t="shared" si="47"/>
        <v>399.43</v>
      </c>
      <c r="I258" s="16">
        <f t="shared" si="47"/>
        <v>236.14999999999998</v>
      </c>
      <c r="J258" s="16">
        <f t="shared" si="47"/>
        <v>698.02</v>
      </c>
      <c r="K258" s="16">
        <f t="shared" si="47"/>
        <v>11.82</v>
      </c>
      <c r="L258" s="16">
        <f t="shared" si="47"/>
        <v>0.91</v>
      </c>
      <c r="M258" s="16">
        <f t="shared" si="47"/>
        <v>219.9</v>
      </c>
      <c r="N258" s="16">
        <f t="shared" si="47"/>
        <v>0.65500000000000003</v>
      </c>
      <c r="O258" s="16">
        <f t="shared" si="47"/>
        <v>6.8699999999999992</v>
      </c>
    </row>
    <row r="259" spans="1:15" x14ac:dyDescent="0.25">
      <c r="A259" s="62" t="s">
        <v>45</v>
      </c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</row>
    <row r="260" spans="1:15" x14ac:dyDescent="0.25">
      <c r="A260" s="48"/>
      <c r="B260" s="39" t="s">
        <v>104</v>
      </c>
      <c r="C260" s="38">
        <v>100</v>
      </c>
      <c r="D260" s="16">
        <v>3.6</v>
      </c>
      <c r="E260" s="16">
        <v>3</v>
      </c>
      <c r="F260" s="16">
        <v>27.2</v>
      </c>
      <c r="G260" s="16">
        <v>152</v>
      </c>
      <c r="H260" s="16">
        <v>9</v>
      </c>
      <c r="I260" s="16">
        <v>5.5</v>
      </c>
      <c r="J260" s="16">
        <v>32</v>
      </c>
      <c r="K260" s="16">
        <v>0.4</v>
      </c>
      <c r="L260" s="16">
        <v>7.0000000000000007E-2</v>
      </c>
      <c r="M260" s="16">
        <v>0</v>
      </c>
      <c r="N260" s="16">
        <v>0.02</v>
      </c>
      <c r="O260" s="16">
        <v>0.5</v>
      </c>
    </row>
    <row r="261" spans="1:15" ht="34.5" x14ac:dyDescent="0.25">
      <c r="A261" s="16"/>
      <c r="B261" s="17" t="s">
        <v>46</v>
      </c>
      <c r="C261" s="16">
        <v>200</v>
      </c>
      <c r="D261" s="16">
        <v>5.6</v>
      </c>
      <c r="E261" s="16">
        <v>6.4</v>
      </c>
      <c r="F261" s="16">
        <v>9.4</v>
      </c>
      <c r="G261" s="16">
        <v>118</v>
      </c>
      <c r="H261" s="16">
        <v>240</v>
      </c>
      <c r="I261" s="16">
        <v>30</v>
      </c>
      <c r="J261" s="16">
        <v>2.8</v>
      </c>
      <c r="K261" s="16">
        <v>3</v>
      </c>
      <c r="L261" s="16">
        <v>0.24</v>
      </c>
      <c r="M261" s="16">
        <v>12</v>
      </c>
      <c r="N261" s="16">
        <v>144</v>
      </c>
      <c r="O261" s="16">
        <v>1.6</v>
      </c>
    </row>
    <row r="262" spans="1:15" x14ac:dyDescent="0.25">
      <c r="A262" s="16"/>
      <c r="B262" s="17" t="s">
        <v>35</v>
      </c>
      <c r="C262" s="16" t="s">
        <v>36</v>
      </c>
      <c r="D262" s="16">
        <f>SUM(D260:D261)</f>
        <v>9.1999999999999993</v>
      </c>
      <c r="E262" s="16">
        <f t="shared" ref="E262:O262" si="48">SUM(E260:E261)</f>
        <v>9.4</v>
      </c>
      <c r="F262" s="16">
        <f t="shared" si="48"/>
        <v>36.6</v>
      </c>
      <c r="G262" s="16">
        <f t="shared" si="48"/>
        <v>270</v>
      </c>
      <c r="H262" s="16">
        <f t="shared" si="48"/>
        <v>249</v>
      </c>
      <c r="I262" s="16">
        <f t="shared" si="48"/>
        <v>35.5</v>
      </c>
      <c r="J262" s="16">
        <f t="shared" si="48"/>
        <v>34.799999999999997</v>
      </c>
      <c r="K262" s="16">
        <f t="shared" si="48"/>
        <v>3.4</v>
      </c>
      <c r="L262" s="16">
        <f t="shared" si="48"/>
        <v>0.31</v>
      </c>
      <c r="M262" s="16">
        <f t="shared" si="48"/>
        <v>12</v>
      </c>
      <c r="N262" s="16">
        <f t="shared" si="48"/>
        <v>144.02000000000001</v>
      </c>
      <c r="O262" s="16">
        <f t="shared" si="48"/>
        <v>2.1</v>
      </c>
    </row>
    <row r="263" spans="1:15" x14ac:dyDescent="0.25">
      <c r="A263" s="62" t="s">
        <v>47</v>
      </c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</row>
    <row r="264" spans="1:15" x14ac:dyDescent="0.25">
      <c r="A264" s="16"/>
      <c r="B264" s="17" t="s">
        <v>55</v>
      </c>
      <c r="C264" s="16">
        <v>50</v>
      </c>
      <c r="D264" s="16">
        <v>1.1000000000000001</v>
      </c>
      <c r="E264" s="20">
        <v>0.2</v>
      </c>
      <c r="F264" s="20">
        <v>3.8</v>
      </c>
      <c r="G264" s="21">
        <v>24</v>
      </c>
      <c r="H264" s="22">
        <v>14</v>
      </c>
      <c r="I264" s="22">
        <v>20</v>
      </c>
      <c r="J264" s="22">
        <v>26</v>
      </c>
      <c r="K264" s="22">
        <v>0.9</v>
      </c>
      <c r="L264" s="22">
        <v>0.06</v>
      </c>
      <c r="M264" s="22">
        <v>25</v>
      </c>
      <c r="N264" s="22">
        <v>0.8</v>
      </c>
      <c r="O264" s="22">
        <v>0</v>
      </c>
    </row>
    <row r="265" spans="1:15" ht="22.5" x14ac:dyDescent="0.25">
      <c r="A265" s="16" t="s">
        <v>105</v>
      </c>
      <c r="B265" s="32" t="s">
        <v>59</v>
      </c>
      <c r="C265" s="16" t="s">
        <v>149</v>
      </c>
      <c r="D265" s="16">
        <v>19.5</v>
      </c>
      <c r="E265" s="16">
        <v>7.4</v>
      </c>
      <c r="F265" s="16">
        <v>9.6999999999999993</v>
      </c>
      <c r="G265" s="16">
        <v>195</v>
      </c>
      <c r="H265" s="18">
        <v>23</v>
      </c>
      <c r="I265" s="18">
        <v>6</v>
      </c>
      <c r="J265" s="18">
        <v>181</v>
      </c>
      <c r="K265" s="18">
        <v>0.9</v>
      </c>
      <c r="L265" s="18">
        <v>7.0000000000000007E-2</v>
      </c>
      <c r="M265" s="18">
        <v>2</v>
      </c>
      <c r="N265" s="18">
        <v>0.12</v>
      </c>
      <c r="O265" s="18">
        <v>0.8</v>
      </c>
    </row>
    <row r="266" spans="1:15" x14ac:dyDescent="0.25">
      <c r="A266" s="16">
        <v>333</v>
      </c>
      <c r="B266" s="17" t="s">
        <v>60</v>
      </c>
      <c r="C266" s="16">
        <v>200</v>
      </c>
      <c r="D266" s="16">
        <v>3.87</v>
      </c>
      <c r="E266" s="16">
        <v>6.27</v>
      </c>
      <c r="F266" s="16">
        <v>31.33</v>
      </c>
      <c r="G266" s="16">
        <v>197.33</v>
      </c>
      <c r="H266" s="18">
        <v>28</v>
      </c>
      <c r="I266" s="18">
        <v>40</v>
      </c>
      <c r="J266" s="18">
        <v>105.33</v>
      </c>
      <c r="K266" s="18">
        <v>1.6</v>
      </c>
      <c r="L266" s="18">
        <v>0.2</v>
      </c>
      <c r="M266" s="18">
        <v>28</v>
      </c>
      <c r="N266" s="18">
        <v>0.05</v>
      </c>
      <c r="O266" s="18">
        <v>0.27</v>
      </c>
    </row>
    <row r="267" spans="1:15" ht="34.5" x14ac:dyDescent="0.25">
      <c r="A267" s="16"/>
      <c r="B267" s="17" t="s">
        <v>42</v>
      </c>
      <c r="C267" s="16">
        <v>40</v>
      </c>
      <c r="D267" s="49">
        <v>6.73</v>
      </c>
      <c r="E267" s="49">
        <v>0.99</v>
      </c>
      <c r="F267" s="49">
        <v>41.58</v>
      </c>
      <c r="G267" s="49">
        <v>211.86</v>
      </c>
      <c r="H267" s="50">
        <v>36.630000000000003</v>
      </c>
      <c r="I267" s="50">
        <v>54.45</v>
      </c>
      <c r="J267" s="50">
        <v>176.22</v>
      </c>
      <c r="K267" s="50">
        <v>2.67</v>
      </c>
      <c r="L267" s="50">
        <v>0.2</v>
      </c>
      <c r="M267" s="50">
        <v>0</v>
      </c>
      <c r="N267" s="50">
        <v>0</v>
      </c>
      <c r="O267" s="50">
        <v>0</v>
      </c>
    </row>
    <row r="268" spans="1:15" x14ac:dyDescent="0.25">
      <c r="A268" s="16">
        <v>430</v>
      </c>
      <c r="B268" s="16" t="s">
        <v>49</v>
      </c>
      <c r="C268" s="16">
        <v>200</v>
      </c>
      <c r="D268" s="16">
        <v>0.2</v>
      </c>
      <c r="E268" s="20">
        <v>0</v>
      </c>
      <c r="F268" s="20">
        <v>15</v>
      </c>
      <c r="G268" s="37">
        <v>60</v>
      </c>
      <c r="H268" s="16">
        <v>5</v>
      </c>
      <c r="I268" s="16">
        <v>4</v>
      </c>
      <c r="J268" s="16">
        <v>8</v>
      </c>
      <c r="K268" s="16">
        <v>1</v>
      </c>
      <c r="L268" s="16">
        <v>0</v>
      </c>
      <c r="M268" s="16">
        <v>0</v>
      </c>
      <c r="N268" s="16">
        <v>0</v>
      </c>
      <c r="O268" s="16">
        <v>0</v>
      </c>
    </row>
    <row r="269" spans="1:15" x14ac:dyDescent="0.25">
      <c r="A269" s="16"/>
      <c r="B269" s="17" t="s">
        <v>35</v>
      </c>
      <c r="C269" s="16" t="s">
        <v>36</v>
      </c>
      <c r="D269" s="16">
        <f t="shared" ref="D269:O269" si="49">SUM(D264:D268)</f>
        <v>31.400000000000002</v>
      </c>
      <c r="E269" s="16">
        <f t="shared" si="49"/>
        <v>14.860000000000001</v>
      </c>
      <c r="F269" s="16">
        <f t="shared" si="49"/>
        <v>101.41</v>
      </c>
      <c r="G269" s="16">
        <f t="shared" si="49"/>
        <v>688.19</v>
      </c>
      <c r="H269" s="16">
        <f t="shared" si="49"/>
        <v>106.63</v>
      </c>
      <c r="I269" s="16">
        <f t="shared" si="49"/>
        <v>124.45</v>
      </c>
      <c r="J269" s="16">
        <f t="shared" si="49"/>
        <v>496.54999999999995</v>
      </c>
      <c r="K269" s="16">
        <f t="shared" si="49"/>
        <v>7.07</v>
      </c>
      <c r="L269" s="16">
        <f t="shared" si="49"/>
        <v>0.53</v>
      </c>
      <c r="M269" s="16">
        <f t="shared" si="49"/>
        <v>55</v>
      </c>
      <c r="N269" s="16">
        <f t="shared" si="49"/>
        <v>0.97000000000000008</v>
      </c>
      <c r="O269" s="16">
        <f t="shared" si="49"/>
        <v>1.07</v>
      </c>
    </row>
    <row r="270" spans="1:15" x14ac:dyDescent="0.25">
      <c r="A270" s="62" t="s">
        <v>50</v>
      </c>
      <c r="B270" s="62"/>
      <c r="C270" s="62"/>
      <c r="D270" s="62">
        <v>23.28</v>
      </c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</row>
    <row r="271" spans="1:15" ht="22.5" x14ac:dyDescent="0.25">
      <c r="A271" s="19"/>
      <c r="B271" s="43" t="s">
        <v>51</v>
      </c>
      <c r="C271" s="40">
        <v>200</v>
      </c>
      <c r="D271" s="16">
        <v>5.8</v>
      </c>
      <c r="E271" s="16">
        <v>5</v>
      </c>
      <c r="F271" s="16">
        <v>8</v>
      </c>
      <c r="G271" s="19">
        <v>106</v>
      </c>
      <c r="H271" s="16">
        <v>240</v>
      </c>
      <c r="I271" s="18">
        <v>28</v>
      </c>
      <c r="J271" s="18">
        <v>180</v>
      </c>
      <c r="K271" s="18">
        <v>0.2</v>
      </c>
      <c r="L271" s="18">
        <v>0.08</v>
      </c>
      <c r="M271" s="18">
        <v>1.4</v>
      </c>
      <c r="N271" s="18">
        <v>0.04</v>
      </c>
      <c r="O271" s="18">
        <v>0</v>
      </c>
    </row>
    <row r="272" spans="1:15" x14ac:dyDescent="0.25">
      <c r="A272" s="16"/>
      <c r="B272" s="17"/>
      <c r="C272" s="16" t="s">
        <v>36</v>
      </c>
      <c r="D272" s="16">
        <f t="shared" ref="D272:O272" si="50">SUM(D271:D271)</f>
        <v>5.8</v>
      </c>
      <c r="E272" s="16">
        <f t="shared" si="50"/>
        <v>5</v>
      </c>
      <c r="F272" s="16">
        <f t="shared" si="50"/>
        <v>8</v>
      </c>
      <c r="G272" s="16">
        <f t="shared" si="50"/>
        <v>106</v>
      </c>
      <c r="H272" s="16">
        <f t="shared" si="50"/>
        <v>240</v>
      </c>
      <c r="I272" s="16">
        <f t="shared" si="50"/>
        <v>28</v>
      </c>
      <c r="J272" s="16">
        <f t="shared" si="50"/>
        <v>180</v>
      </c>
      <c r="K272" s="16">
        <f t="shared" si="50"/>
        <v>0.2</v>
      </c>
      <c r="L272" s="16">
        <f t="shared" si="50"/>
        <v>0.08</v>
      </c>
      <c r="M272" s="16">
        <f t="shared" si="50"/>
        <v>1.4</v>
      </c>
      <c r="N272" s="16">
        <f t="shared" si="50"/>
        <v>0.04</v>
      </c>
      <c r="O272" s="16">
        <f t="shared" si="50"/>
        <v>0</v>
      </c>
    </row>
    <row r="273" spans="1:15" x14ac:dyDescent="0.25">
      <c r="A273" s="16"/>
      <c r="B273" s="28" t="s">
        <v>78</v>
      </c>
      <c r="C273" s="16"/>
      <c r="D273" s="16">
        <f t="shared" ref="D273:O273" si="51">D272+D269+D262+D258+D246+D249</f>
        <v>114.33000000000001</v>
      </c>
      <c r="E273" s="16">
        <f t="shared" si="51"/>
        <v>108.73</v>
      </c>
      <c r="F273" s="16">
        <f t="shared" si="51"/>
        <v>424.39</v>
      </c>
      <c r="G273" s="16">
        <f t="shared" si="51"/>
        <v>3049.92</v>
      </c>
      <c r="H273" s="16">
        <f t="shared" si="51"/>
        <v>1435.71</v>
      </c>
      <c r="I273" s="16">
        <f t="shared" si="51"/>
        <v>529.79999999999995</v>
      </c>
      <c r="J273" s="16">
        <f t="shared" si="51"/>
        <v>1866.4699999999998</v>
      </c>
      <c r="K273" s="16">
        <f t="shared" si="51"/>
        <v>27.62</v>
      </c>
      <c r="L273" s="16">
        <f t="shared" si="51"/>
        <v>2.1999999999999997</v>
      </c>
      <c r="M273" s="16">
        <f t="shared" si="51"/>
        <v>289.5</v>
      </c>
      <c r="N273" s="16">
        <f t="shared" si="51"/>
        <v>146.095</v>
      </c>
      <c r="O273" s="16">
        <f t="shared" si="51"/>
        <v>13.239999999999998</v>
      </c>
    </row>
    <row r="275" spans="1:15" x14ac:dyDescent="0.25">
      <c r="A275" s="64" t="s">
        <v>79</v>
      </c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</row>
    <row r="276" spans="1:15" x14ac:dyDescent="0.25">
      <c r="A276" s="65"/>
      <c r="B276" s="65"/>
      <c r="C276" s="65"/>
      <c r="D276" s="65"/>
      <c r="E276" s="65"/>
      <c r="F276" s="65"/>
      <c r="G276" s="65"/>
      <c r="H276" s="1"/>
      <c r="I276" s="1"/>
      <c r="J276" s="1"/>
      <c r="K276" s="1"/>
      <c r="L276" s="1"/>
      <c r="M276" s="1"/>
      <c r="N276" s="1"/>
      <c r="O276" s="1"/>
    </row>
    <row r="277" spans="1:15" ht="29.25" customHeight="1" x14ac:dyDescent="0.25">
      <c r="A277" s="66" t="s">
        <v>13</v>
      </c>
      <c r="B277" s="67" t="s">
        <v>14</v>
      </c>
      <c r="C277" s="67" t="s">
        <v>15</v>
      </c>
      <c r="D277" s="67" t="s">
        <v>16</v>
      </c>
      <c r="E277" s="67"/>
      <c r="F277" s="67"/>
      <c r="G277" s="66" t="s">
        <v>17</v>
      </c>
      <c r="H277" s="67" t="s">
        <v>18</v>
      </c>
      <c r="I277" s="67"/>
      <c r="J277" s="67"/>
      <c r="K277" s="67"/>
      <c r="L277" s="67" t="s">
        <v>19</v>
      </c>
      <c r="M277" s="67"/>
      <c r="N277" s="67"/>
      <c r="O277" s="67"/>
    </row>
    <row r="278" spans="1:15" x14ac:dyDescent="0.25">
      <c r="A278" s="66"/>
      <c r="B278" s="67"/>
      <c r="C278" s="67"/>
      <c r="D278" s="14" t="s">
        <v>20</v>
      </c>
      <c r="E278" s="14" t="s">
        <v>21</v>
      </c>
      <c r="F278" s="14" t="s">
        <v>22</v>
      </c>
      <c r="G278" s="66"/>
      <c r="H278" s="15" t="s">
        <v>23</v>
      </c>
      <c r="I278" s="15" t="s">
        <v>24</v>
      </c>
      <c r="J278" s="15" t="s">
        <v>25</v>
      </c>
      <c r="K278" s="15" t="s">
        <v>26</v>
      </c>
      <c r="L278" s="15" t="s">
        <v>27</v>
      </c>
      <c r="M278" s="15" t="s">
        <v>28</v>
      </c>
      <c r="N278" s="15" t="s">
        <v>29</v>
      </c>
      <c r="O278" s="15" t="s">
        <v>30</v>
      </c>
    </row>
    <row r="279" spans="1:15" x14ac:dyDescent="0.25">
      <c r="A279" s="62" t="s">
        <v>31</v>
      </c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</row>
    <row r="280" spans="1:15" ht="22.5" x14ac:dyDescent="0.25">
      <c r="A280" s="16">
        <v>189</v>
      </c>
      <c r="B280" s="32" t="s">
        <v>101</v>
      </c>
      <c r="C280" s="16" t="s">
        <v>121</v>
      </c>
      <c r="D280" s="16">
        <v>5.6</v>
      </c>
      <c r="E280" s="16">
        <v>6.9</v>
      </c>
      <c r="F280" s="16">
        <v>24.4</v>
      </c>
      <c r="G280" s="16">
        <v>183</v>
      </c>
      <c r="H280" s="18">
        <v>110</v>
      </c>
      <c r="I280" s="18">
        <v>36</v>
      </c>
      <c r="J280" s="18">
        <v>138</v>
      </c>
      <c r="K280" s="18">
        <v>2</v>
      </c>
      <c r="L280" s="18">
        <v>0.12</v>
      </c>
      <c r="M280" s="18">
        <v>1</v>
      </c>
      <c r="N280" s="18" t="s">
        <v>102</v>
      </c>
      <c r="O280" s="18">
        <v>0.1</v>
      </c>
    </row>
    <row r="281" spans="1:15" x14ac:dyDescent="0.25">
      <c r="A281" s="44">
        <v>213</v>
      </c>
      <c r="B281" s="46" t="s">
        <v>54</v>
      </c>
      <c r="C281" s="44">
        <v>1</v>
      </c>
      <c r="D281" s="44">
        <v>5.0999999999999996</v>
      </c>
      <c r="E281" s="44">
        <v>4.5999999999999996</v>
      </c>
      <c r="F281" s="44">
        <v>0.3</v>
      </c>
      <c r="G281" s="47">
        <v>63</v>
      </c>
      <c r="H281" s="44">
        <v>22</v>
      </c>
      <c r="I281" s="44">
        <v>5</v>
      </c>
      <c r="J281" s="44">
        <v>77</v>
      </c>
      <c r="K281" s="44">
        <v>1</v>
      </c>
      <c r="L281" s="44">
        <v>0.03</v>
      </c>
      <c r="M281" s="44">
        <v>0</v>
      </c>
      <c r="N281" s="44">
        <v>0.1</v>
      </c>
      <c r="O281" s="44">
        <v>0.2</v>
      </c>
    </row>
    <row r="282" spans="1:15" x14ac:dyDescent="0.25">
      <c r="A282" s="16">
        <v>13</v>
      </c>
      <c r="B282" s="17" t="s">
        <v>33</v>
      </c>
      <c r="C282" s="16">
        <v>10</v>
      </c>
      <c r="D282" s="16">
        <v>0.1</v>
      </c>
      <c r="E282" s="16">
        <v>8.3000000000000007</v>
      </c>
      <c r="F282" s="16">
        <v>0.1</v>
      </c>
      <c r="G282" s="19">
        <v>75</v>
      </c>
      <c r="H282" s="18">
        <v>1</v>
      </c>
      <c r="I282" s="18">
        <v>0</v>
      </c>
      <c r="J282" s="18">
        <v>2</v>
      </c>
      <c r="K282" s="18">
        <v>0</v>
      </c>
      <c r="L282" s="18">
        <v>0</v>
      </c>
      <c r="M282" s="18">
        <v>0</v>
      </c>
      <c r="N282" s="18">
        <v>7.0000000000000007E-2</v>
      </c>
      <c r="O282" s="18">
        <v>0.1</v>
      </c>
    </row>
    <row r="283" spans="1:15" x14ac:dyDescent="0.25">
      <c r="A283" s="16">
        <v>3</v>
      </c>
      <c r="B283" s="17" t="s">
        <v>32</v>
      </c>
      <c r="C283" s="16" t="s">
        <v>123</v>
      </c>
      <c r="D283" s="16">
        <v>4.5</v>
      </c>
      <c r="E283" s="20">
        <v>4.5</v>
      </c>
      <c r="F283" s="20">
        <v>7.4</v>
      </c>
      <c r="G283" s="21">
        <v>88</v>
      </c>
      <c r="H283" s="22">
        <v>134</v>
      </c>
      <c r="I283" s="22">
        <v>7</v>
      </c>
      <c r="J283" s="22">
        <v>85</v>
      </c>
      <c r="K283" s="22">
        <v>0.3</v>
      </c>
      <c r="L283" s="22">
        <v>0.02</v>
      </c>
      <c r="M283" s="22">
        <v>0</v>
      </c>
      <c r="N283" s="22">
        <v>0.04</v>
      </c>
      <c r="O283" s="22">
        <v>0.3</v>
      </c>
    </row>
    <row r="284" spans="1:15" ht="34.5" x14ac:dyDescent="0.25">
      <c r="A284" s="16"/>
      <c r="B284" s="17" t="s">
        <v>34</v>
      </c>
      <c r="C284" s="16">
        <v>50</v>
      </c>
      <c r="D284" s="16">
        <v>4.95</v>
      </c>
      <c r="E284" s="16">
        <v>1.5</v>
      </c>
      <c r="F284" s="16">
        <v>35.549999999999997</v>
      </c>
      <c r="G284" s="16">
        <v>180.87</v>
      </c>
      <c r="H284" s="18">
        <v>18.75</v>
      </c>
      <c r="I284" s="18">
        <v>19.8</v>
      </c>
      <c r="J284" s="18">
        <v>49.2</v>
      </c>
      <c r="K284" s="18">
        <v>1.1299999999999999</v>
      </c>
      <c r="L284" s="18">
        <v>0.11</v>
      </c>
      <c r="M284" s="18">
        <v>0</v>
      </c>
      <c r="N284" s="18">
        <v>0</v>
      </c>
      <c r="O284" s="18">
        <v>1.7</v>
      </c>
    </row>
    <row r="285" spans="1:15" x14ac:dyDescent="0.25">
      <c r="A285" s="16">
        <v>430</v>
      </c>
      <c r="B285" s="16" t="s">
        <v>49</v>
      </c>
      <c r="C285" s="16">
        <v>200</v>
      </c>
      <c r="D285" s="16">
        <v>0.2</v>
      </c>
      <c r="E285" s="20">
        <v>0</v>
      </c>
      <c r="F285" s="20">
        <v>15</v>
      </c>
      <c r="G285" s="37">
        <v>60</v>
      </c>
      <c r="H285" s="16">
        <v>5</v>
      </c>
      <c r="I285" s="16">
        <v>4</v>
      </c>
      <c r="J285" s="16">
        <v>8</v>
      </c>
      <c r="K285" s="16">
        <v>1</v>
      </c>
      <c r="L285" s="16">
        <v>0</v>
      </c>
      <c r="M285" s="16">
        <v>0</v>
      </c>
      <c r="N285" s="16">
        <v>0</v>
      </c>
      <c r="O285" s="16">
        <v>0</v>
      </c>
    </row>
    <row r="286" spans="1:15" x14ac:dyDescent="0.25">
      <c r="A286" s="16"/>
      <c r="B286" s="17"/>
      <c r="C286" s="16" t="s">
        <v>36</v>
      </c>
      <c r="D286" s="16">
        <f>SUM(D280:D285)</f>
        <v>20.45</v>
      </c>
      <c r="E286" s="16">
        <f t="shared" ref="E286:O286" si="52">SUM(E280:E285)</f>
        <v>25.8</v>
      </c>
      <c r="F286" s="16">
        <f t="shared" si="52"/>
        <v>82.75</v>
      </c>
      <c r="G286" s="16">
        <f t="shared" si="52"/>
        <v>649.87</v>
      </c>
      <c r="H286" s="16">
        <f t="shared" si="52"/>
        <v>290.75</v>
      </c>
      <c r="I286" s="16">
        <f t="shared" si="52"/>
        <v>71.8</v>
      </c>
      <c r="J286" s="16">
        <f t="shared" si="52"/>
        <v>359.2</v>
      </c>
      <c r="K286" s="16">
        <f t="shared" si="52"/>
        <v>5.43</v>
      </c>
      <c r="L286" s="16">
        <f t="shared" si="52"/>
        <v>0.27999999999999997</v>
      </c>
      <c r="M286" s="16">
        <f t="shared" si="52"/>
        <v>1</v>
      </c>
      <c r="N286" s="16">
        <f t="shared" si="52"/>
        <v>0.21000000000000002</v>
      </c>
      <c r="O286" s="16">
        <f t="shared" si="52"/>
        <v>2.4</v>
      </c>
    </row>
    <row r="287" spans="1:15" x14ac:dyDescent="0.25">
      <c r="A287" s="62" t="s">
        <v>94</v>
      </c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</row>
    <row r="288" spans="1:15" x14ac:dyDescent="0.25">
      <c r="A288" s="34"/>
      <c r="B288" s="35" t="s">
        <v>43</v>
      </c>
      <c r="C288" s="34">
        <v>200</v>
      </c>
      <c r="D288" s="34">
        <v>0.6</v>
      </c>
      <c r="E288" s="34">
        <v>0.2</v>
      </c>
      <c r="F288" s="34">
        <v>29.3</v>
      </c>
      <c r="G288" s="34">
        <v>124</v>
      </c>
      <c r="H288" s="36">
        <v>20</v>
      </c>
      <c r="I288" s="36">
        <v>26</v>
      </c>
      <c r="J288" s="36">
        <v>20</v>
      </c>
      <c r="K288" s="36">
        <v>0.8</v>
      </c>
      <c r="L288" s="36">
        <v>0.01</v>
      </c>
      <c r="M288" s="36">
        <v>0</v>
      </c>
      <c r="N288" s="36">
        <v>0</v>
      </c>
      <c r="O288" s="36">
        <v>0.2</v>
      </c>
    </row>
    <row r="289" spans="1:15" x14ac:dyDescent="0.25">
      <c r="A289" s="27"/>
      <c r="B289" s="17"/>
      <c r="C289" s="16" t="s">
        <v>36</v>
      </c>
      <c r="D289" s="16">
        <f>D288</f>
        <v>0.6</v>
      </c>
      <c r="E289" s="16">
        <f t="shared" ref="E289:O289" si="53">E288</f>
        <v>0.2</v>
      </c>
      <c r="F289" s="16">
        <f t="shared" si="53"/>
        <v>29.3</v>
      </c>
      <c r="G289" s="16">
        <f t="shared" si="53"/>
        <v>124</v>
      </c>
      <c r="H289" s="16">
        <f t="shared" si="53"/>
        <v>20</v>
      </c>
      <c r="I289" s="16">
        <f t="shared" si="53"/>
        <v>26</v>
      </c>
      <c r="J289" s="16">
        <f t="shared" si="53"/>
        <v>20</v>
      </c>
      <c r="K289" s="16">
        <f t="shared" si="53"/>
        <v>0.8</v>
      </c>
      <c r="L289" s="16">
        <f t="shared" si="53"/>
        <v>0.01</v>
      </c>
      <c r="M289" s="16">
        <f t="shared" si="53"/>
        <v>0</v>
      </c>
      <c r="N289" s="16">
        <f t="shared" si="53"/>
        <v>0</v>
      </c>
      <c r="O289" s="16">
        <f t="shared" si="53"/>
        <v>0.2</v>
      </c>
    </row>
    <row r="290" spans="1:15" x14ac:dyDescent="0.25">
      <c r="A290" s="62" t="s">
        <v>37</v>
      </c>
      <c r="B290" s="62"/>
      <c r="C290" s="62"/>
      <c r="D290" s="62"/>
      <c r="E290" s="62"/>
      <c r="F290" s="62"/>
      <c r="G290" s="62">
        <v>930.87</v>
      </c>
      <c r="H290" s="62"/>
      <c r="I290" s="62"/>
      <c r="J290" s="62"/>
      <c r="K290" s="62"/>
      <c r="L290" s="62"/>
      <c r="M290" s="62"/>
      <c r="N290" s="62"/>
      <c r="O290" s="62"/>
    </row>
    <row r="291" spans="1:15" x14ac:dyDescent="0.25">
      <c r="A291" s="16"/>
      <c r="B291" s="17" t="s">
        <v>116</v>
      </c>
      <c r="C291" s="16">
        <v>50</v>
      </c>
      <c r="D291" s="16">
        <v>0.9</v>
      </c>
      <c r="E291" s="16">
        <v>0.1</v>
      </c>
      <c r="F291" s="16">
        <v>3.1</v>
      </c>
      <c r="G291" s="16">
        <v>19</v>
      </c>
      <c r="H291" s="18">
        <v>18</v>
      </c>
      <c r="I291" s="18">
        <v>17</v>
      </c>
      <c r="J291" s="18">
        <v>34</v>
      </c>
      <c r="K291" s="18">
        <v>0.7</v>
      </c>
      <c r="L291" s="18">
        <v>0.04</v>
      </c>
      <c r="M291" s="18">
        <v>17</v>
      </c>
      <c r="N291" s="18">
        <v>0.43</v>
      </c>
      <c r="O291" s="18">
        <v>0</v>
      </c>
    </row>
    <row r="292" spans="1:15" ht="23.25" x14ac:dyDescent="0.25">
      <c r="A292" s="16">
        <v>105</v>
      </c>
      <c r="B292" s="17" t="s">
        <v>107</v>
      </c>
      <c r="C292" s="16" t="s">
        <v>119</v>
      </c>
      <c r="D292" s="16">
        <v>3.6</v>
      </c>
      <c r="E292" s="16">
        <v>4.2</v>
      </c>
      <c r="F292" s="16">
        <v>15.6</v>
      </c>
      <c r="G292" s="19">
        <v>115</v>
      </c>
      <c r="H292" s="18">
        <v>18</v>
      </c>
      <c r="I292" s="18">
        <v>9</v>
      </c>
      <c r="J292" s="18">
        <v>31</v>
      </c>
      <c r="K292" s="18">
        <v>0.6</v>
      </c>
      <c r="L292" s="18">
        <v>0.04</v>
      </c>
      <c r="M292" s="18">
        <v>1</v>
      </c>
      <c r="N292" s="18">
        <v>0.21</v>
      </c>
      <c r="O292" s="18">
        <v>0.4</v>
      </c>
    </row>
    <row r="293" spans="1:15" x14ac:dyDescent="0.25">
      <c r="A293" s="16">
        <v>437</v>
      </c>
      <c r="B293" s="32" t="s">
        <v>154</v>
      </c>
      <c r="C293" s="16">
        <v>100</v>
      </c>
      <c r="D293" s="16">
        <v>15.7</v>
      </c>
      <c r="E293" s="16">
        <v>15.9</v>
      </c>
      <c r="F293" s="16">
        <v>3.1</v>
      </c>
      <c r="G293" s="16">
        <v>218</v>
      </c>
      <c r="H293" s="18">
        <v>14</v>
      </c>
      <c r="I293" s="18">
        <v>20</v>
      </c>
      <c r="J293" s="18">
        <v>150</v>
      </c>
      <c r="K293" s="18">
        <v>2</v>
      </c>
      <c r="L293" s="18">
        <v>0.04</v>
      </c>
      <c r="M293" s="18">
        <v>1</v>
      </c>
      <c r="N293" s="18">
        <v>0.01</v>
      </c>
      <c r="O293" s="18">
        <v>2.2000000000000002</v>
      </c>
    </row>
    <row r="294" spans="1:15" x14ac:dyDescent="0.25">
      <c r="A294" s="16">
        <v>323</v>
      </c>
      <c r="B294" s="32" t="s">
        <v>48</v>
      </c>
      <c r="C294" s="16">
        <v>150</v>
      </c>
      <c r="D294" s="16">
        <v>4.32</v>
      </c>
      <c r="E294" s="16">
        <v>5.52</v>
      </c>
      <c r="F294" s="16">
        <v>45.24</v>
      </c>
      <c r="G294" s="16">
        <v>247.2</v>
      </c>
      <c r="H294" s="18">
        <v>13.2</v>
      </c>
      <c r="I294" s="18">
        <v>31.2</v>
      </c>
      <c r="J294" s="18">
        <v>93.6</v>
      </c>
      <c r="K294" s="18">
        <v>0.72</v>
      </c>
      <c r="L294" s="18">
        <v>0.04</v>
      </c>
      <c r="M294" s="18">
        <v>0</v>
      </c>
      <c r="N294" s="18">
        <v>0.04</v>
      </c>
      <c r="O294" s="18">
        <v>0.04</v>
      </c>
    </row>
    <row r="295" spans="1:15" ht="33.75" x14ac:dyDescent="0.25">
      <c r="A295" s="16"/>
      <c r="B295" s="32" t="s">
        <v>42</v>
      </c>
      <c r="C295" s="16">
        <v>80</v>
      </c>
      <c r="D295" s="16">
        <v>6.73</v>
      </c>
      <c r="E295" s="16">
        <v>0.99</v>
      </c>
      <c r="F295" s="16">
        <v>41.58</v>
      </c>
      <c r="G295" s="16">
        <v>211.86</v>
      </c>
      <c r="H295" s="18">
        <v>36.630000000000003</v>
      </c>
      <c r="I295" s="18">
        <v>54.45</v>
      </c>
      <c r="J295" s="18">
        <v>176.22</v>
      </c>
      <c r="K295" s="18">
        <v>2.67</v>
      </c>
      <c r="L295" s="18">
        <v>0.2</v>
      </c>
      <c r="M295" s="18">
        <v>0</v>
      </c>
      <c r="N295" s="18">
        <v>0</v>
      </c>
      <c r="O295" s="18">
        <v>0</v>
      </c>
    </row>
    <row r="296" spans="1:15" x14ac:dyDescent="0.25">
      <c r="A296" s="16"/>
      <c r="B296" s="16" t="s">
        <v>109</v>
      </c>
      <c r="C296" s="16">
        <v>180</v>
      </c>
      <c r="D296" s="16">
        <v>0.52</v>
      </c>
      <c r="E296" s="20">
        <v>0</v>
      </c>
      <c r="F296" s="20">
        <v>28.86</v>
      </c>
      <c r="G296" s="37">
        <v>119.14</v>
      </c>
      <c r="H296" s="16">
        <v>23.7</v>
      </c>
      <c r="I296" s="16">
        <v>13.4</v>
      </c>
      <c r="J296" s="16">
        <v>18.399999999999999</v>
      </c>
      <c r="K296" s="16">
        <v>0.71</v>
      </c>
      <c r="L296" s="16">
        <v>0.01</v>
      </c>
      <c r="M296" s="16">
        <v>27.6</v>
      </c>
      <c r="N296" s="16">
        <v>0</v>
      </c>
      <c r="O296" s="16">
        <v>0</v>
      </c>
    </row>
    <row r="297" spans="1:15" x14ac:dyDescent="0.25">
      <c r="A297" s="16"/>
      <c r="B297" s="17" t="s">
        <v>108</v>
      </c>
      <c r="C297" s="16">
        <v>185</v>
      </c>
      <c r="D297" s="16">
        <v>0.46</v>
      </c>
      <c r="E297" s="16">
        <v>0.35</v>
      </c>
      <c r="F297" s="16">
        <v>11.9</v>
      </c>
      <c r="G297" s="25">
        <v>63.5</v>
      </c>
      <c r="H297" s="18">
        <v>40</v>
      </c>
      <c r="I297" s="18">
        <v>22.5</v>
      </c>
      <c r="J297" s="18">
        <v>27.5</v>
      </c>
      <c r="K297" s="18">
        <v>5.5</v>
      </c>
      <c r="L297" s="18">
        <v>2.5000000000000001E-2</v>
      </c>
      <c r="M297" s="18">
        <v>28.75</v>
      </c>
      <c r="N297" s="18">
        <v>7.4999999999999997E-2</v>
      </c>
      <c r="O297" s="18">
        <v>0</v>
      </c>
    </row>
    <row r="298" spans="1:15" x14ac:dyDescent="0.25">
      <c r="A298" s="16"/>
      <c r="B298" s="17" t="s">
        <v>35</v>
      </c>
      <c r="C298" s="16" t="s">
        <v>36</v>
      </c>
      <c r="D298" s="16">
        <f>SUM(D291:D297)</f>
        <v>32.229999999999997</v>
      </c>
      <c r="E298" s="16">
        <f t="shared" ref="E298:O298" si="54">SUM(E291:E297)</f>
        <v>27.06</v>
      </c>
      <c r="F298" s="16">
        <f t="shared" si="54"/>
        <v>149.38000000000002</v>
      </c>
      <c r="G298" s="16">
        <f t="shared" si="54"/>
        <v>993.7</v>
      </c>
      <c r="H298" s="16">
        <f t="shared" si="54"/>
        <v>163.53000000000003</v>
      </c>
      <c r="I298" s="16">
        <f t="shared" si="54"/>
        <v>167.55</v>
      </c>
      <c r="J298" s="16">
        <f t="shared" si="54"/>
        <v>530.72</v>
      </c>
      <c r="K298" s="16">
        <f t="shared" si="54"/>
        <v>12.899999999999999</v>
      </c>
      <c r="L298" s="16">
        <f t="shared" si="54"/>
        <v>0.39500000000000002</v>
      </c>
      <c r="M298" s="16">
        <f t="shared" si="54"/>
        <v>75.349999999999994</v>
      </c>
      <c r="N298" s="16">
        <f t="shared" si="54"/>
        <v>0.76500000000000001</v>
      </c>
      <c r="O298" s="16">
        <f t="shared" si="54"/>
        <v>2.64</v>
      </c>
    </row>
    <row r="299" spans="1:15" x14ac:dyDescent="0.25">
      <c r="A299" s="62" t="s">
        <v>45</v>
      </c>
      <c r="B299" s="62"/>
      <c r="C299" s="62"/>
      <c r="D299" s="62"/>
      <c r="E299" s="62"/>
      <c r="F299" s="62"/>
      <c r="G299" s="62">
        <v>1044.94</v>
      </c>
      <c r="H299" s="62"/>
      <c r="I299" s="62"/>
      <c r="J299" s="62"/>
      <c r="K299" s="62"/>
      <c r="L299" s="62"/>
      <c r="M299" s="62"/>
      <c r="N299" s="62"/>
      <c r="O299" s="62"/>
    </row>
    <row r="300" spans="1:15" x14ac:dyDescent="0.25">
      <c r="A300" s="48"/>
      <c r="B300" s="39" t="s">
        <v>104</v>
      </c>
      <c r="C300" s="38">
        <v>100</v>
      </c>
      <c r="D300" s="16">
        <v>3.6</v>
      </c>
      <c r="E300" s="16">
        <v>3</v>
      </c>
      <c r="F300" s="16">
        <v>27.2</v>
      </c>
      <c r="G300" s="16">
        <v>152</v>
      </c>
      <c r="H300" s="16">
        <v>9</v>
      </c>
      <c r="I300" s="16">
        <v>5.5</v>
      </c>
      <c r="J300" s="16">
        <v>32</v>
      </c>
      <c r="K300" s="16">
        <v>0.4</v>
      </c>
      <c r="L300" s="16">
        <v>7.0000000000000007E-2</v>
      </c>
      <c r="M300" s="16">
        <v>0</v>
      </c>
      <c r="N300" s="16">
        <v>0.02</v>
      </c>
      <c r="O300" s="16">
        <v>0.5</v>
      </c>
    </row>
    <row r="301" spans="1:15" ht="34.5" x14ac:dyDescent="0.25">
      <c r="A301" s="16"/>
      <c r="B301" s="17" t="s">
        <v>46</v>
      </c>
      <c r="C301" s="16">
        <v>200</v>
      </c>
      <c r="D301" s="16">
        <v>5.6</v>
      </c>
      <c r="E301" s="16">
        <v>6.4</v>
      </c>
      <c r="F301" s="16">
        <v>9.4</v>
      </c>
      <c r="G301" s="16">
        <v>118</v>
      </c>
      <c r="H301" s="16">
        <v>240</v>
      </c>
      <c r="I301" s="16">
        <v>30</v>
      </c>
      <c r="J301" s="16">
        <v>2.8</v>
      </c>
      <c r="K301" s="16">
        <v>3</v>
      </c>
      <c r="L301" s="16">
        <v>0.24</v>
      </c>
      <c r="M301" s="16">
        <v>12</v>
      </c>
      <c r="N301" s="16">
        <v>144</v>
      </c>
      <c r="O301" s="16">
        <v>1.6</v>
      </c>
    </row>
    <row r="302" spans="1:15" x14ac:dyDescent="0.25">
      <c r="A302" s="16"/>
      <c r="B302" s="17" t="s">
        <v>35</v>
      </c>
      <c r="C302" s="16" t="s">
        <v>36</v>
      </c>
      <c r="D302" s="16">
        <f>SUM(D300:D301)</f>
        <v>9.1999999999999993</v>
      </c>
      <c r="E302" s="16">
        <f t="shared" ref="E302:O302" si="55">SUM(E300:E301)</f>
        <v>9.4</v>
      </c>
      <c r="F302" s="16">
        <f t="shared" si="55"/>
        <v>36.6</v>
      </c>
      <c r="G302" s="16">
        <f t="shared" si="55"/>
        <v>270</v>
      </c>
      <c r="H302" s="16">
        <f t="shared" si="55"/>
        <v>249</v>
      </c>
      <c r="I302" s="16">
        <f t="shared" si="55"/>
        <v>35.5</v>
      </c>
      <c r="J302" s="16">
        <f t="shared" si="55"/>
        <v>34.799999999999997</v>
      </c>
      <c r="K302" s="16">
        <f t="shared" si="55"/>
        <v>3.4</v>
      </c>
      <c r="L302" s="16">
        <f t="shared" si="55"/>
        <v>0.31</v>
      </c>
      <c r="M302" s="16">
        <f t="shared" si="55"/>
        <v>12</v>
      </c>
      <c r="N302" s="16">
        <f t="shared" si="55"/>
        <v>144.02000000000001</v>
      </c>
      <c r="O302" s="16">
        <f t="shared" si="55"/>
        <v>2.1</v>
      </c>
    </row>
    <row r="303" spans="1:15" x14ac:dyDescent="0.25">
      <c r="A303" s="62" t="s">
        <v>114</v>
      </c>
      <c r="B303" s="62"/>
      <c r="C303" s="62"/>
      <c r="D303" s="62"/>
      <c r="E303" s="62"/>
      <c r="F303" s="62"/>
      <c r="G303" s="62">
        <v>327</v>
      </c>
      <c r="H303" s="62"/>
      <c r="I303" s="62"/>
      <c r="J303" s="62"/>
      <c r="K303" s="62"/>
      <c r="L303" s="62"/>
      <c r="M303" s="62"/>
      <c r="N303" s="62"/>
      <c r="O303" s="62"/>
    </row>
    <row r="304" spans="1:15" x14ac:dyDescent="0.25">
      <c r="A304" s="16">
        <v>50</v>
      </c>
      <c r="B304" s="32" t="s">
        <v>75</v>
      </c>
      <c r="C304" s="16" t="s">
        <v>122</v>
      </c>
      <c r="D304" s="16">
        <v>8</v>
      </c>
      <c r="E304" s="16">
        <v>10.1</v>
      </c>
      <c r="F304" s="16">
        <v>15.2</v>
      </c>
      <c r="G304" s="19">
        <v>184</v>
      </c>
      <c r="H304" s="18">
        <v>48</v>
      </c>
      <c r="I304" s="18">
        <v>28</v>
      </c>
      <c r="J304" s="18">
        <v>56</v>
      </c>
      <c r="K304" s="18">
        <v>1.9</v>
      </c>
      <c r="L304" s="18">
        <v>0.03</v>
      </c>
      <c r="M304" s="18">
        <v>7</v>
      </c>
      <c r="N304" s="18">
        <v>0.03</v>
      </c>
      <c r="O304" s="18">
        <v>4.8</v>
      </c>
    </row>
    <row r="305" spans="1:15" x14ac:dyDescent="0.25">
      <c r="A305" s="16">
        <v>258</v>
      </c>
      <c r="B305" s="32" t="s">
        <v>74</v>
      </c>
      <c r="C305" s="16">
        <v>300</v>
      </c>
      <c r="D305" s="16">
        <v>23.5</v>
      </c>
      <c r="E305" s="16">
        <v>16.399999999999999</v>
      </c>
      <c r="F305" s="16">
        <v>27.1</v>
      </c>
      <c r="G305" s="16">
        <v>395.3</v>
      </c>
      <c r="H305" s="18">
        <v>26.5</v>
      </c>
      <c r="I305" s="18">
        <v>52.3</v>
      </c>
      <c r="J305" s="18">
        <v>228.3</v>
      </c>
      <c r="K305" s="18">
        <v>3.6</v>
      </c>
      <c r="L305" s="18">
        <v>0.3</v>
      </c>
      <c r="M305" s="18">
        <v>14</v>
      </c>
      <c r="N305" s="18">
        <v>0</v>
      </c>
      <c r="O305" s="18">
        <v>1.5</v>
      </c>
    </row>
    <row r="306" spans="1:15" x14ac:dyDescent="0.25">
      <c r="A306" s="16">
        <v>60</v>
      </c>
      <c r="B306" s="17" t="s">
        <v>73</v>
      </c>
      <c r="C306" s="16">
        <v>50</v>
      </c>
      <c r="D306" s="16">
        <v>7.1</v>
      </c>
      <c r="E306" s="16">
        <v>7.1</v>
      </c>
      <c r="F306" s="16">
        <v>1.6</v>
      </c>
      <c r="G306" s="16">
        <v>99</v>
      </c>
      <c r="H306" s="18">
        <v>26</v>
      </c>
      <c r="I306" s="18">
        <v>13</v>
      </c>
      <c r="J306" s="18">
        <v>79</v>
      </c>
      <c r="K306" s="18">
        <v>0.5</v>
      </c>
      <c r="L306" s="18">
        <v>0.02</v>
      </c>
      <c r="M306" s="18">
        <v>2</v>
      </c>
      <c r="N306" s="18">
        <v>0.01</v>
      </c>
      <c r="O306" s="18">
        <v>2.5</v>
      </c>
    </row>
    <row r="307" spans="1:15" x14ac:dyDescent="0.25">
      <c r="A307" s="16">
        <v>13</v>
      </c>
      <c r="B307" s="32" t="s">
        <v>33</v>
      </c>
      <c r="C307" s="16">
        <v>10</v>
      </c>
      <c r="D307" s="16">
        <v>0.1</v>
      </c>
      <c r="E307" s="16">
        <v>8.3000000000000007</v>
      </c>
      <c r="F307" s="16">
        <v>0.1</v>
      </c>
      <c r="G307" s="19">
        <v>75</v>
      </c>
      <c r="H307" s="18">
        <v>1</v>
      </c>
      <c r="I307" s="18">
        <v>0</v>
      </c>
      <c r="J307" s="18">
        <v>2</v>
      </c>
      <c r="K307" s="18">
        <v>0</v>
      </c>
      <c r="L307" s="18">
        <v>0</v>
      </c>
      <c r="M307" s="18">
        <v>0</v>
      </c>
      <c r="N307" s="18">
        <v>7.0000000000000007E-2</v>
      </c>
      <c r="O307" s="18">
        <v>0.1</v>
      </c>
    </row>
    <row r="308" spans="1:15" ht="33.75" x14ac:dyDescent="0.25">
      <c r="A308" s="16"/>
      <c r="B308" s="32" t="s">
        <v>42</v>
      </c>
      <c r="C308" s="16">
        <v>40</v>
      </c>
      <c r="D308" s="16">
        <v>6.73</v>
      </c>
      <c r="E308" s="16">
        <v>0.99</v>
      </c>
      <c r="F308" s="16">
        <v>41.58</v>
      </c>
      <c r="G308" s="16">
        <v>211.86</v>
      </c>
      <c r="H308" s="18">
        <v>36.630000000000003</v>
      </c>
      <c r="I308" s="18">
        <v>54.45</v>
      </c>
      <c r="J308" s="18">
        <v>176.22</v>
      </c>
      <c r="K308" s="18">
        <v>2.67</v>
      </c>
      <c r="L308" s="18">
        <v>0.2</v>
      </c>
      <c r="M308" s="18">
        <v>0</v>
      </c>
      <c r="N308" s="18">
        <v>0</v>
      </c>
      <c r="O308" s="18">
        <v>0</v>
      </c>
    </row>
    <row r="309" spans="1:15" x14ac:dyDescent="0.25">
      <c r="A309" s="16">
        <v>430</v>
      </c>
      <c r="B309" s="16" t="s">
        <v>49</v>
      </c>
      <c r="C309" s="16">
        <v>200</v>
      </c>
      <c r="D309" s="16">
        <v>0.2</v>
      </c>
      <c r="E309" s="20">
        <v>0</v>
      </c>
      <c r="F309" s="20">
        <v>15</v>
      </c>
      <c r="G309" s="37">
        <v>60</v>
      </c>
      <c r="H309" s="16">
        <v>5</v>
      </c>
      <c r="I309" s="16">
        <v>4</v>
      </c>
      <c r="J309" s="16">
        <v>8</v>
      </c>
      <c r="K309" s="16">
        <v>1</v>
      </c>
      <c r="L309" s="16">
        <v>0</v>
      </c>
      <c r="M309" s="16">
        <v>0</v>
      </c>
      <c r="N309" s="16">
        <v>0</v>
      </c>
      <c r="O309" s="16">
        <v>0</v>
      </c>
    </row>
    <row r="310" spans="1:15" x14ac:dyDescent="0.25">
      <c r="A310" s="16"/>
      <c r="B310" s="17" t="s">
        <v>35</v>
      </c>
      <c r="C310" s="16" t="s">
        <v>36</v>
      </c>
      <c r="D310" s="16">
        <f>SUM(D304:D309)</f>
        <v>45.63000000000001</v>
      </c>
      <c r="E310" s="16">
        <f t="shared" ref="E310:O310" si="56">SUM(E304:E309)</f>
        <v>42.890000000000008</v>
      </c>
      <c r="F310" s="16">
        <f t="shared" si="56"/>
        <v>100.58</v>
      </c>
      <c r="G310" s="16">
        <f t="shared" si="56"/>
        <v>1025.1599999999999</v>
      </c>
      <c r="H310" s="16">
        <f t="shared" si="56"/>
        <v>143.13</v>
      </c>
      <c r="I310" s="16">
        <f t="shared" si="56"/>
        <v>151.75</v>
      </c>
      <c r="J310" s="16">
        <f t="shared" si="56"/>
        <v>549.52</v>
      </c>
      <c r="K310" s="16">
        <f t="shared" si="56"/>
        <v>9.67</v>
      </c>
      <c r="L310" s="16">
        <f t="shared" si="56"/>
        <v>0.55000000000000004</v>
      </c>
      <c r="M310" s="16">
        <f t="shared" si="56"/>
        <v>23</v>
      </c>
      <c r="N310" s="16">
        <f t="shared" si="56"/>
        <v>0.11000000000000001</v>
      </c>
      <c r="O310" s="16">
        <f t="shared" si="56"/>
        <v>8.9</v>
      </c>
    </row>
    <row r="311" spans="1:15" x14ac:dyDescent="0.25">
      <c r="A311" s="62" t="s">
        <v>50</v>
      </c>
      <c r="B311" s="63"/>
      <c r="C311" s="62"/>
      <c r="D311" s="62">
        <v>29.720000000000002</v>
      </c>
      <c r="E311" s="62">
        <v>23.67</v>
      </c>
      <c r="F311" s="62"/>
      <c r="G311" s="62">
        <v>732.2</v>
      </c>
      <c r="H311" s="62"/>
      <c r="I311" s="62"/>
      <c r="J311" s="62"/>
      <c r="K311" s="62"/>
      <c r="L311" s="62"/>
      <c r="M311" s="62"/>
      <c r="N311" s="62"/>
      <c r="O311" s="62"/>
    </row>
    <row r="312" spans="1:15" ht="22.5" x14ac:dyDescent="0.25">
      <c r="A312" s="19"/>
      <c r="B312" s="43" t="s">
        <v>51</v>
      </c>
      <c r="C312" s="40">
        <v>125</v>
      </c>
      <c r="D312" s="16">
        <v>5.8</v>
      </c>
      <c r="E312" s="16">
        <v>5</v>
      </c>
      <c r="F312" s="16">
        <v>8</v>
      </c>
      <c r="G312" s="19">
        <v>106</v>
      </c>
      <c r="H312" s="16">
        <v>240</v>
      </c>
      <c r="I312" s="18">
        <v>28</v>
      </c>
      <c r="J312" s="18">
        <v>180</v>
      </c>
      <c r="K312" s="18">
        <v>0.2</v>
      </c>
      <c r="L312" s="18">
        <v>0.08</v>
      </c>
      <c r="M312" s="18">
        <v>1.4</v>
      </c>
      <c r="N312" s="18">
        <v>0.04</v>
      </c>
      <c r="O312" s="18">
        <v>0</v>
      </c>
    </row>
    <row r="313" spans="1:15" x14ac:dyDescent="0.25">
      <c r="A313" s="16"/>
      <c r="B313" s="41"/>
      <c r="C313" s="16" t="s">
        <v>36</v>
      </c>
      <c r="D313" s="16">
        <f t="shared" ref="D313:O313" si="57">SUM(D312:D312)</f>
        <v>5.8</v>
      </c>
      <c r="E313" s="16">
        <f t="shared" si="57"/>
        <v>5</v>
      </c>
      <c r="F313" s="16">
        <f t="shared" si="57"/>
        <v>8</v>
      </c>
      <c r="G313" s="16">
        <f t="shared" si="57"/>
        <v>106</v>
      </c>
      <c r="H313" s="16">
        <f t="shared" si="57"/>
        <v>240</v>
      </c>
      <c r="I313" s="16">
        <f t="shared" si="57"/>
        <v>28</v>
      </c>
      <c r="J313" s="16">
        <f t="shared" si="57"/>
        <v>180</v>
      </c>
      <c r="K313" s="16">
        <f t="shared" si="57"/>
        <v>0.2</v>
      </c>
      <c r="L313" s="16">
        <f t="shared" si="57"/>
        <v>0.08</v>
      </c>
      <c r="M313" s="16">
        <f t="shared" si="57"/>
        <v>1.4</v>
      </c>
      <c r="N313" s="16">
        <f t="shared" si="57"/>
        <v>0.04</v>
      </c>
      <c r="O313" s="16">
        <f t="shared" si="57"/>
        <v>0</v>
      </c>
    </row>
    <row r="314" spans="1:15" x14ac:dyDescent="0.25">
      <c r="A314" s="16"/>
      <c r="B314" s="28" t="s">
        <v>80</v>
      </c>
      <c r="C314" s="16"/>
      <c r="D314" s="16">
        <f t="shared" ref="D314:O314" si="58">D313+D310+D302+D298+D286+D289</f>
        <v>113.91000000000001</v>
      </c>
      <c r="E314" s="16">
        <f t="shared" si="58"/>
        <v>110.35000000000001</v>
      </c>
      <c r="F314" s="16">
        <f t="shared" si="58"/>
        <v>406.61000000000007</v>
      </c>
      <c r="G314" s="16">
        <f t="shared" si="58"/>
        <v>3168.7299999999996</v>
      </c>
      <c r="H314" s="16">
        <f t="shared" si="58"/>
        <v>1106.4100000000001</v>
      </c>
      <c r="I314" s="16">
        <f t="shared" si="58"/>
        <v>480.6</v>
      </c>
      <c r="J314" s="16">
        <f t="shared" si="58"/>
        <v>1674.24</v>
      </c>
      <c r="K314" s="16">
        <f t="shared" si="58"/>
        <v>32.4</v>
      </c>
      <c r="L314" s="16">
        <f t="shared" si="58"/>
        <v>1.625</v>
      </c>
      <c r="M314" s="16">
        <f t="shared" si="58"/>
        <v>112.75</v>
      </c>
      <c r="N314" s="16">
        <f t="shared" si="58"/>
        <v>145.14500000000001</v>
      </c>
      <c r="O314" s="16">
        <f t="shared" si="58"/>
        <v>16.239999999999998</v>
      </c>
    </row>
    <row r="316" spans="1:15" x14ac:dyDescent="0.25">
      <c r="A316" s="64" t="s">
        <v>81</v>
      </c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</row>
    <row r="317" spans="1:15" x14ac:dyDescent="0.25">
      <c r="A317" s="65"/>
      <c r="B317" s="65"/>
      <c r="C317" s="65"/>
      <c r="D317" s="65"/>
      <c r="E317" s="65"/>
      <c r="F317" s="65"/>
      <c r="G317" s="65"/>
      <c r="H317" s="1"/>
      <c r="I317" s="1"/>
      <c r="J317" s="1"/>
      <c r="K317" s="1"/>
      <c r="L317" s="1"/>
      <c r="M317" s="1"/>
      <c r="N317" s="1"/>
      <c r="O317" s="1"/>
    </row>
    <row r="318" spans="1:15" ht="30.75" customHeight="1" x14ac:dyDescent="0.25">
      <c r="A318" s="66" t="s">
        <v>13</v>
      </c>
      <c r="B318" s="67" t="s">
        <v>14</v>
      </c>
      <c r="C318" s="67" t="s">
        <v>15</v>
      </c>
      <c r="D318" s="67" t="s">
        <v>16</v>
      </c>
      <c r="E318" s="67"/>
      <c r="F318" s="67"/>
      <c r="G318" s="66" t="s">
        <v>17</v>
      </c>
      <c r="H318" s="67" t="s">
        <v>18</v>
      </c>
      <c r="I318" s="67"/>
      <c r="J318" s="67"/>
      <c r="K318" s="67"/>
      <c r="L318" s="67" t="s">
        <v>19</v>
      </c>
      <c r="M318" s="67"/>
      <c r="N318" s="67"/>
      <c r="O318" s="67"/>
    </row>
    <row r="319" spans="1:15" x14ac:dyDescent="0.25">
      <c r="A319" s="66"/>
      <c r="B319" s="67"/>
      <c r="C319" s="67"/>
      <c r="D319" s="14" t="s">
        <v>20</v>
      </c>
      <c r="E319" s="14" t="s">
        <v>21</v>
      </c>
      <c r="F319" s="14" t="s">
        <v>22</v>
      </c>
      <c r="G319" s="66"/>
      <c r="H319" s="15" t="s">
        <v>23</v>
      </c>
      <c r="I319" s="15" t="s">
        <v>24</v>
      </c>
      <c r="J319" s="15" t="s">
        <v>25</v>
      </c>
      <c r="K319" s="15" t="s">
        <v>26</v>
      </c>
      <c r="L319" s="15" t="s">
        <v>27</v>
      </c>
      <c r="M319" s="15" t="s">
        <v>28</v>
      </c>
      <c r="N319" s="15" t="s">
        <v>29</v>
      </c>
      <c r="O319" s="15" t="s">
        <v>30</v>
      </c>
    </row>
    <row r="320" spans="1:15" x14ac:dyDescent="0.25">
      <c r="A320" s="62" t="s">
        <v>31</v>
      </c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</row>
    <row r="321" spans="1:15" ht="23.25" x14ac:dyDescent="0.25">
      <c r="A321" s="16">
        <v>189</v>
      </c>
      <c r="B321" s="17" t="s">
        <v>106</v>
      </c>
      <c r="C321" s="16" t="s">
        <v>121</v>
      </c>
      <c r="D321" s="16">
        <v>5.0999999999999996</v>
      </c>
      <c r="E321" s="16">
        <v>7.5</v>
      </c>
      <c r="F321" s="16">
        <v>18.899999999999999</v>
      </c>
      <c r="G321" s="16">
        <v>163</v>
      </c>
      <c r="H321" s="18">
        <v>117</v>
      </c>
      <c r="I321" s="18">
        <v>41</v>
      </c>
      <c r="J321" s="18">
        <v>146</v>
      </c>
      <c r="K321" s="18">
        <v>2</v>
      </c>
      <c r="L321" s="18">
        <v>0.1</v>
      </c>
      <c r="M321" s="18">
        <v>1</v>
      </c>
      <c r="N321" s="18">
        <v>0.04</v>
      </c>
      <c r="O321" s="18">
        <v>0.2</v>
      </c>
    </row>
    <row r="322" spans="1:15" x14ac:dyDescent="0.25">
      <c r="A322" s="44">
        <v>213</v>
      </c>
      <c r="B322" s="46" t="s">
        <v>54</v>
      </c>
      <c r="C322" s="44">
        <v>1</v>
      </c>
      <c r="D322" s="44">
        <v>5.0999999999999996</v>
      </c>
      <c r="E322" s="44">
        <v>4.5999999999999996</v>
      </c>
      <c r="F322" s="44">
        <v>0.3</v>
      </c>
      <c r="G322" s="47">
        <v>63</v>
      </c>
      <c r="H322" s="44">
        <v>22</v>
      </c>
      <c r="I322" s="44">
        <v>5</v>
      </c>
      <c r="J322" s="44">
        <v>77</v>
      </c>
      <c r="K322" s="44">
        <v>1</v>
      </c>
      <c r="L322" s="44">
        <v>0.03</v>
      </c>
      <c r="M322" s="44">
        <v>0</v>
      </c>
      <c r="N322" s="44">
        <v>0.1</v>
      </c>
      <c r="O322" s="44">
        <v>0.2</v>
      </c>
    </row>
    <row r="323" spans="1:15" x14ac:dyDescent="0.25">
      <c r="A323" s="16">
        <v>3</v>
      </c>
      <c r="B323" s="17" t="s">
        <v>32</v>
      </c>
      <c r="C323" s="16" t="s">
        <v>93</v>
      </c>
      <c r="D323" s="16">
        <v>4.5</v>
      </c>
      <c r="E323" s="20">
        <v>4.5</v>
      </c>
      <c r="F323" s="20">
        <v>7.4</v>
      </c>
      <c r="G323" s="21">
        <v>88</v>
      </c>
      <c r="H323" s="22">
        <v>134</v>
      </c>
      <c r="I323" s="22">
        <v>7</v>
      </c>
      <c r="J323" s="22">
        <v>85</v>
      </c>
      <c r="K323" s="22">
        <v>0.3</v>
      </c>
      <c r="L323" s="22">
        <v>0.02</v>
      </c>
      <c r="M323" s="22">
        <v>0</v>
      </c>
      <c r="N323" s="22">
        <v>0.04</v>
      </c>
      <c r="O323" s="22">
        <v>0.3</v>
      </c>
    </row>
    <row r="324" spans="1:15" x14ac:dyDescent="0.25">
      <c r="A324" s="16">
        <v>13</v>
      </c>
      <c r="B324" s="17" t="s">
        <v>33</v>
      </c>
      <c r="C324" s="16">
        <v>10</v>
      </c>
      <c r="D324" s="16">
        <v>0.1</v>
      </c>
      <c r="E324" s="16">
        <v>8.3000000000000007</v>
      </c>
      <c r="F324" s="16">
        <v>0.1</v>
      </c>
      <c r="G324" s="19">
        <v>75</v>
      </c>
      <c r="H324" s="18">
        <v>1</v>
      </c>
      <c r="I324" s="18">
        <v>0</v>
      </c>
      <c r="J324" s="18">
        <v>2</v>
      </c>
      <c r="K324" s="18">
        <v>0</v>
      </c>
      <c r="L324" s="18">
        <v>0</v>
      </c>
      <c r="M324" s="18">
        <v>0</v>
      </c>
      <c r="N324" s="18">
        <v>7.0000000000000007E-2</v>
      </c>
      <c r="O324" s="18">
        <v>0.1</v>
      </c>
    </row>
    <row r="325" spans="1:15" ht="34.5" x14ac:dyDescent="0.25">
      <c r="A325" s="16"/>
      <c r="B325" s="17" t="s">
        <v>34</v>
      </c>
      <c r="C325" s="16">
        <v>25</v>
      </c>
      <c r="D325" s="16">
        <v>4.95</v>
      </c>
      <c r="E325" s="16">
        <v>1.5</v>
      </c>
      <c r="F325" s="16">
        <v>35.549999999999997</v>
      </c>
      <c r="G325" s="16">
        <v>180.87</v>
      </c>
      <c r="H325" s="18">
        <v>18.75</v>
      </c>
      <c r="I325" s="18">
        <v>19.8</v>
      </c>
      <c r="J325" s="18">
        <v>49.2</v>
      </c>
      <c r="K325" s="18">
        <v>1.1299999999999999</v>
      </c>
      <c r="L325" s="18">
        <v>0.11</v>
      </c>
      <c r="M325" s="18">
        <v>0</v>
      </c>
      <c r="N325" s="18">
        <v>0</v>
      </c>
      <c r="O325" s="18">
        <v>1.7</v>
      </c>
    </row>
    <row r="326" spans="1:15" x14ac:dyDescent="0.25">
      <c r="A326" s="16">
        <v>430</v>
      </c>
      <c r="B326" s="16" t="s">
        <v>49</v>
      </c>
      <c r="C326" s="16">
        <v>200</v>
      </c>
      <c r="D326" s="16">
        <v>0.2</v>
      </c>
      <c r="E326" s="20">
        <v>0</v>
      </c>
      <c r="F326" s="20">
        <v>15</v>
      </c>
      <c r="G326" s="37">
        <v>60</v>
      </c>
      <c r="H326" s="16">
        <v>5</v>
      </c>
      <c r="I326" s="16">
        <v>4</v>
      </c>
      <c r="J326" s="16">
        <v>8</v>
      </c>
      <c r="K326" s="16">
        <v>1</v>
      </c>
      <c r="L326" s="16">
        <v>0</v>
      </c>
      <c r="M326" s="16">
        <v>0</v>
      </c>
      <c r="N326" s="16">
        <v>0</v>
      </c>
      <c r="O326" s="16">
        <v>0</v>
      </c>
    </row>
    <row r="327" spans="1:15" x14ac:dyDescent="0.25">
      <c r="A327" s="16"/>
      <c r="B327" s="17" t="s">
        <v>35</v>
      </c>
      <c r="C327" s="16" t="s">
        <v>36</v>
      </c>
      <c r="D327" s="16">
        <f t="shared" ref="D327:O327" si="59">SUM(D321:D326)</f>
        <v>19.95</v>
      </c>
      <c r="E327" s="16">
        <f t="shared" si="59"/>
        <v>26.400000000000002</v>
      </c>
      <c r="F327" s="16">
        <f t="shared" si="59"/>
        <v>77.25</v>
      </c>
      <c r="G327" s="16">
        <f t="shared" si="59"/>
        <v>629.87</v>
      </c>
      <c r="H327" s="16">
        <f t="shared" si="59"/>
        <v>297.75</v>
      </c>
      <c r="I327" s="16">
        <f t="shared" si="59"/>
        <v>76.8</v>
      </c>
      <c r="J327" s="16">
        <f t="shared" si="59"/>
        <v>367.2</v>
      </c>
      <c r="K327" s="16">
        <f t="shared" si="59"/>
        <v>5.43</v>
      </c>
      <c r="L327" s="16">
        <f t="shared" si="59"/>
        <v>0.26</v>
      </c>
      <c r="M327" s="16">
        <f t="shared" si="59"/>
        <v>1</v>
      </c>
      <c r="N327" s="16">
        <f t="shared" si="59"/>
        <v>0.25</v>
      </c>
      <c r="O327" s="16">
        <f t="shared" si="59"/>
        <v>2.5</v>
      </c>
    </row>
    <row r="328" spans="1:15" x14ac:dyDescent="0.25">
      <c r="A328" s="62" t="s">
        <v>94</v>
      </c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</row>
    <row r="329" spans="1:15" x14ac:dyDescent="0.25">
      <c r="A329" s="34"/>
      <c r="B329" s="35" t="s">
        <v>43</v>
      </c>
      <c r="C329" s="34">
        <v>200</v>
      </c>
      <c r="D329" s="34">
        <v>0.6</v>
      </c>
      <c r="E329" s="34">
        <v>0.2</v>
      </c>
      <c r="F329" s="34">
        <v>29.3</v>
      </c>
      <c r="G329" s="34">
        <v>124</v>
      </c>
      <c r="H329" s="36">
        <v>20</v>
      </c>
      <c r="I329" s="36">
        <v>26</v>
      </c>
      <c r="J329" s="36">
        <v>20</v>
      </c>
      <c r="K329" s="36">
        <v>0.8</v>
      </c>
      <c r="L329" s="36">
        <v>0.01</v>
      </c>
      <c r="M329" s="36">
        <v>0</v>
      </c>
      <c r="N329" s="36">
        <v>0</v>
      </c>
      <c r="O329" s="36">
        <v>0.2</v>
      </c>
    </row>
    <row r="330" spans="1:15" ht="23.25" x14ac:dyDescent="0.25">
      <c r="A330" s="34"/>
      <c r="B330" s="35" t="s">
        <v>99</v>
      </c>
      <c r="C330" s="34">
        <v>30</v>
      </c>
      <c r="D330" s="34">
        <v>1.8</v>
      </c>
      <c r="E330" s="34">
        <v>1.4</v>
      </c>
      <c r="F330" s="34">
        <v>22.5</v>
      </c>
      <c r="G330" s="34">
        <v>109</v>
      </c>
      <c r="H330" s="36">
        <v>3.3</v>
      </c>
      <c r="I330" s="36">
        <v>2.7</v>
      </c>
      <c r="J330" s="36">
        <v>15</v>
      </c>
      <c r="K330" s="36">
        <v>0.24</v>
      </c>
      <c r="L330" s="36">
        <v>2.4E-2</v>
      </c>
      <c r="M330" s="36">
        <v>0</v>
      </c>
      <c r="N330" s="36">
        <v>0</v>
      </c>
      <c r="O330" s="36">
        <v>0.72</v>
      </c>
    </row>
    <row r="331" spans="1:15" x14ac:dyDescent="0.25">
      <c r="A331" s="55"/>
      <c r="B331" s="41"/>
      <c r="C331" s="49" t="s">
        <v>36</v>
      </c>
      <c r="D331" s="49">
        <f>D329+D330</f>
        <v>2.4</v>
      </c>
      <c r="E331" s="49">
        <f t="shared" ref="E331:O331" si="60">E329+E330</f>
        <v>1.5999999999999999</v>
      </c>
      <c r="F331" s="49">
        <f t="shared" si="60"/>
        <v>51.8</v>
      </c>
      <c r="G331" s="49">
        <f t="shared" si="60"/>
        <v>233</v>
      </c>
      <c r="H331" s="49">
        <f t="shared" si="60"/>
        <v>23.3</v>
      </c>
      <c r="I331" s="49">
        <f t="shared" si="60"/>
        <v>28.7</v>
      </c>
      <c r="J331" s="49">
        <f t="shared" si="60"/>
        <v>35</v>
      </c>
      <c r="K331" s="49">
        <f t="shared" si="60"/>
        <v>1.04</v>
      </c>
      <c r="L331" s="49">
        <f t="shared" si="60"/>
        <v>3.4000000000000002E-2</v>
      </c>
      <c r="M331" s="49">
        <f t="shared" si="60"/>
        <v>0</v>
      </c>
      <c r="N331" s="49">
        <f t="shared" si="60"/>
        <v>0</v>
      </c>
      <c r="O331" s="49">
        <f t="shared" si="60"/>
        <v>0.91999999999999993</v>
      </c>
    </row>
    <row r="332" spans="1:15" x14ac:dyDescent="0.25">
      <c r="A332" s="62" t="s">
        <v>37</v>
      </c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</row>
    <row r="333" spans="1:15" x14ac:dyDescent="0.25">
      <c r="A333" s="16"/>
      <c r="B333" s="17" t="s">
        <v>116</v>
      </c>
      <c r="C333" s="16">
        <v>50</v>
      </c>
      <c r="D333" s="16">
        <v>0.9</v>
      </c>
      <c r="E333" s="16">
        <v>0.1</v>
      </c>
      <c r="F333" s="16">
        <v>3.1</v>
      </c>
      <c r="G333" s="16">
        <v>19</v>
      </c>
      <c r="H333" s="18">
        <v>18</v>
      </c>
      <c r="I333" s="18">
        <v>17</v>
      </c>
      <c r="J333" s="18">
        <v>34</v>
      </c>
      <c r="K333" s="18">
        <v>0.7</v>
      </c>
      <c r="L333" s="18">
        <v>0.04</v>
      </c>
      <c r="M333" s="18">
        <v>17</v>
      </c>
      <c r="N333" s="18">
        <v>0.43</v>
      </c>
      <c r="O333" s="18">
        <v>0</v>
      </c>
    </row>
    <row r="334" spans="1:15" ht="34.5" x14ac:dyDescent="0.25">
      <c r="A334" s="16">
        <v>76</v>
      </c>
      <c r="B334" s="17" t="s">
        <v>117</v>
      </c>
      <c r="C334" s="16" t="s">
        <v>120</v>
      </c>
      <c r="D334" s="16">
        <v>6.3</v>
      </c>
      <c r="E334" s="16">
        <v>13.2</v>
      </c>
      <c r="F334" s="16">
        <v>20</v>
      </c>
      <c r="G334" s="19">
        <v>224.6</v>
      </c>
      <c r="H334" s="18">
        <v>51.7</v>
      </c>
      <c r="I334" s="18">
        <v>38.5</v>
      </c>
      <c r="J334" s="18">
        <v>102.6</v>
      </c>
      <c r="K334" s="18">
        <v>1.9</v>
      </c>
      <c r="L334" s="18">
        <v>0.2</v>
      </c>
      <c r="M334" s="18">
        <v>12</v>
      </c>
      <c r="N334" s="18">
        <v>0.2</v>
      </c>
      <c r="O334" s="18">
        <v>0.4</v>
      </c>
    </row>
    <row r="335" spans="1:15" ht="22.5" x14ac:dyDescent="0.25">
      <c r="A335" s="16" t="s">
        <v>39</v>
      </c>
      <c r="B335" s="32" t="s">
        <v>40</v>
      </c>
      <c r="C335" s="16" t="s">
        <v>41</v>
      </c>
      <c r="D335" s="16">
        <v>13.1</v>
      </c>
      <c r="E335" s="16">
        <v>12.6</v>
      </c>
      <c r="F335" s="16">
        <v>14.87</v>
      </c>
      <c r="G335" s="16">
        <v>226</v>
      </c>
      <c r="H335" s="18">
        <v>52</v>
      </c>
      <c r="I335" s="18">
        <v>20</v>
      </c>
      <c r="J335" s="18">
        <v>182</v>
      </c>
      <c r="K335" s="18">
        <v>1.6</v>
      </c>
      <c r="L335" s="18">
        <v>0.1</v>
      </c>
      <c r="M335" s="18">
        <v>0</v>
      </c>
      <c r="N335" s="18">
        <v>0.06</v>
      </c>
      <c r="O335" s="18">
        <v>4.5999999999999996</v>
      </c>
    </row>
    <row r="336" spans="1:15" x14ac:dyDescent="0.25">
      <c r="A336" s="16">
        <v>333</v>
      </c>
      <c r="B336" s="17" t="s">
        <v>60</v>
      </c>
      <c r="C336" s="16">
        <v>200</v>
      </c>
      <c r="D336" s="16">
        <v>3.87</v>
      </c>
      <c r="E336" s="16">
        <v>6.27</v>
      </c>
      <c r="F336" s="16">
        <v>31.33</v>
      </c>
      <c r="G336" s="16">
        <v>197.33</v>
      </c>
      <c r="H336" s="18">
        <v>28</v>
      </c>
      <c r="I336" s="18">
        <v>40</v>
      </c>
      <c r="J336" s="18">
        <v>105.33</v>
      </c>
      <c r="K336" s="18">
        <v>1.6</v>
      </c>
      <c r="L336" s="18">
        <v>0.2</v>
      </c>
      <c r="M336" s="18">
        <v>28</v>
      </c>
      <c r="N336" s="18">
        <v>0.05</v>
      </c>
      <c r="O336" s="18">
        <v>0.27</v>
      </c>
    </row>
    <row r="337" spans="1:15" ht="33.75" x14ac:dyDescent="0.25">
      <c r="A337" s="16"/>
      <c r="B337" s="32" t="s">
        <v>42</v>
      </c>
      <c r="C337" s="16">
        <v>80</v>
      </c>
      <c r="D337" s="16">
        <v>6.73</v>
      </c>
      <c r="E337" s="16">
        <v>0.99</v>
      </c>
      <c r="F337" s="16">
        <v>41.58</v>
      </c>
      <c r="G337" s="16">
        <v>211.86</v>
      </c>
      <c r="H337" s="18">
        <v>36.630000000000003</v>
      </c>
      <c r="I337" s="18">
        <v>54.45</v>
      </c>
      <c r="J337" s="18">
        <v>176.22</v>
      </c>
      <c r="K337" s="18">
        <v>2.67</v>
      </c>
      <c r="L337" s="18">
        <v>0.2</v>
      </c>
      <c r="M337" s="18">
        <v>0</v>
      </c>
      <c r="N337" s="18">
        <v>0</v>
      </c>
      <c r="O337" s="18">
        <v>0</v>
      </c>
    </row>
    <row r="338" spans="1:15" x14ac:dyDescent="0.25">
      <c r="A338" s="16"/>
      <c r="B338" s="32" t="s">
        <v>97</v>
      </c>
      <c r="C338" s="16">
        <v>185</v>
      </c>
      <c r="D338" s="16">
        <v>1</v>
      </c>
      <c r="E338" s="16">
        <v>0</v>
      </c>
      <c r="F338" s="16">
        <v>23.4</v>
      </c>
      <c r="G338" s="25">
        <v>94</v>
      </c>
      <c r="H338" s="18">
        <v>40</v>
      </c>
      <c r="I338" s="18">
        <v>22.5</v>
      </c>
      <c r="J338" s="18">
        <v>27.5</v>
      </c>
      <c r="K338" s="18">
        <v>5.5</v>
      </c>
      <c r="L338" s="18">
        <v>2.5000000000000001E-2</v>
      </c>
      <c r="M338" s="18">
        <v>28.75</v>
      </c>
      <c r="N338" s="18">
        <v>7.4999999999999997E-2</v>
      </c>
      <c r="O338" s="18">
        <v>0</v>
      </c>
    </row>
    <row r="339" spans="1:15" x14ac:dyDescent="0.25">
      <c r="A339" s="16">
        <v>394</v>
      </c>
      <c r="B339" s="17" t="s">
        <v>152</v>
      </c>
      <c r="C339" s="16">
        <v>180</v>
      </c>
      <c r="D339" s="16">
        <v>0.3</v>
      </c>
      <c r="E339" s="16">
        <v>0.1</v>
      </c>
      <c r="F339" s="16">
        <v>28.2</v>
      </c>
      <c r="G339" s="19">
        <v>117</v>
      </c>
      <c r="H339" s="18">
        <v>16</v>
      </c>
      <c r="I339" s="18">
        <v>10</v>
      </c>
      <c r="J339" s="18">
        <v>12</v>
      </c>
      <c r="K339" s="18">
        <v>0.3</v>
      </c>
      <c r="L339" s="18">
        <v>0.01</v>
      </c>
      <c r="M339" s="18">
        <v>2</v>
      </c>
      <c r="N339" s="18">
        <v>0</v>
      </c>
      <c r="O339" s="18">
        <v>0.1</v>
      </c>
    </row>
    <row r="340" spans="1:15" x14ac:dyDescent="0.25">
      <c r="A340" s="16"/>
      <c r="B340" s="17" t="s">
        <v>35</v>
      </c>
      <c r="C340" s="16" t="s">
        <v>36</v>
      </c>
      <c r="D340" s="16">
        <f>SUM(D333:D339)</f>
        <v>32.200000000000003</v>
      </c>
      <c r="E340" s="16">
        <f t="shared" ref="E340:O340" si="61">SUM(E333:E339)</f>
        <v>33.260000000000005</v>
      </c>
      <c r="F340" s="16">
        <f t="shared" si="61"/>
        <v>162.47999999999999</v>
      </c>
      <c r="G340" s="16">
        <f t="shared" si="61"/>
        <v>1089.79</v>
      </c>
      <c r="H340" s="16">
        <f t="shared" si="61"/>
        <v>242.32999999999998</v>
      </c>
      <c r="I340" s="16">
        <f t="shared" si="61"/>
        <v>202.45</v>
      </c>
      <c r="J340" s="16">
        <f t="shared" si="61"/>
        <v>639.65</v>
      </c>
      <c r="K340" s="16">
        <f t="shared" si="61"/>
        <v>14.27</v>
      </c>
      <c r="L340" s="16">
        <f t="shared" si="61"/>
        <v>0.77500000000000002</v>
      </c>
      <c r="M340" s="16">
        <f t="shared" si="61"/>
        <v>87.75</v>
      </c>
      <c r="N340" s="16">
        <f t="shared" si="61"/>
        <v>0.81499999999999995</v>
      </c>
      <c r="O340" s="16">
        <f t="shared" si="61"/>
        <v>5.3699999999999992</v>
      </c>
    </row>
    <row r="341" spans="1:15" x14ac:dyDescent="0.25">
      <c r="A341" s="62" t="s">
        <v>45</v>
      </c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</row>
    <row r="342" spans="1:15" x14ac:dyDescent="0.25">
      <c r="A342" s="24"/>
      <c r="B342" s="39" t="s">
        <v>104</v>
      </c>
      <c r="C342" s="38">
        <v>100</v>
      </c>
      <c r="D342" s="16">
        <v>3.6</v>
      </c>
      <c r="E342" s="16">
        <v>3</v>
      </c>
      <c r="F342" s="16">
        <v>27.2</v>
      </c>
      <c r="G342" s="16">
        <v>152</v>
      </c>
      <c r="H342" s="16">
        <v>9</v>
      </c>
      <c r="I342" s="16">
        <v>5.5</v>
      </c>
      <c r="J342" s="16">
        <v>32</v>
      </c>
      <c r="K342" s="16">
        <v>0.4</v>
      </c>
      <c r="L342" s="16">
        <v>7.0000000000000007E-2</v>
      </c>
      <c r="M342" s="16">
        <v>0</v>
      </c>
      <c r="N342" s="16">
        <v>0.02</v>
      </c>
      <c r="O342" s="16">
        <v>0.5</v>
      </c>
    </row>
    <row r="343" spans="1:15" ht="34.5" x14ac:dyDescent="0.25">
      <c r="A343" s="16"/>
      <c r="B343" s="17" t="s">
        <v>46</v>
      </c>
      <c r="C343" s="16">
        <v>200</v>
      </c>
      <c r="D343" s="16">
        <v>5.6</v>
      </c>
      <c r="E343" s="16">
        <v>6.4</v>
      </c>
      <c r="F343" s="16">
        <v>9.4</v>
      </c>
      <c r="G343" s="16">
        <v>118</v>
      </c>
      <c r="H343" s="16">
        <v>240</v>
      </c>
      <c r="I343" s="16">
        <v>30</v>
      </c>
      <c r="J343" s="16">
        <v>2.8</v>
      </c>
      <c r="K343" s="16">
        <v>3</v>
      </c>
      <c r="L343" s="16">
        <v>0.24</v>
      </c>
      <c r="M343" s="16">
        <v>12</v>
      </c>
      <c r="N343" s="16">
        <v>144</v>
      </c>
      <c r="O343" s="16">
        <v>1.6</v>
      </c>
    </row>
    <row r="344" spans="1:15" x14ac:dyDescent="0.25">
      <c r="A344" s="16"/>
      <c r="B344" s="17"/>
      <c r="C344" s="16" t="s">
        <v>36</v>
      </c>
      <c r="D344" s="16">
        <f>SUM(D342:D343)</f>
        <v>9.1999999999999993</v>
      </c>
      <c r="E344" s="16">
        <f t="shared" ref="E344:O344" si="62">SUM(E342:E343)</f>
        <v>9.4</v>
      </c>
      <c r="F344" s="16">
        <f t="shared" si="62"/>
        <v>36.6</v>
      </c>
      <c r="G344" s="16">
        <f t="shared" si="62"/>
        <v>270</v>
      </c>
      <c r="H344" s="16">
        <f t="shared" si="62"/>
        <v>249</v>
      </c>
      <c r="I344" s="16">
        <f t="shared" si="62"/>
        <v>35.5</v>
      </c>
      <c r="J344" s="16">
        <f t="shared" si="62"/>
        <v>34.799999999999997</v>
      </c>
      <c r="K344" s="16">
        <f t="shared" si="62"/>
        <v>3.4</v>
      </c>
      <c r="L344" s="16">
        <f t="shared" si="62"/>
        <v>0.31</v>
      </c>
      <c r="M344" s="16">
        <f t="shared" si="62"/>
        <v>12</v>
      </c>
      <c r="N344" s="16">
        <f t="shared" si="62"/>
        <v>144.02000000000001</v>
      </c>
      <c r="O344" s="16">
        <f t="shared" si="62"/>
        <v>2.1</v>
      </c>
    </row>
    <row r="345" spans="1:15" x14ac:dyDescent="0.25">
      <c r="A345" s="62" t="s">
        <v>47</v>
      </c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</row>
    <row r="346" spans="1:15" x14ac:dyDescent="0.25">
      <c r="A346" s="16"/>
      <c r="B346" s="32" t="s">
        <v>57</v>
      </c>
      <c r="C346" s="16">
        <v>50</v>
      </c>
      <c r="D346" s="16">
        <v>0.8</v>
      </c>
      <c r="E346" s="16">
        <v>0</v>
      </c>
      <c r="F346" s="16">
        <v>2.5</v>
      </c>
      <c r="G346" s="19">
        <v>14</v>
      </c>
      <c r="H346" s="18">
        <v>23</v>
      </c>
      <c r="I346" s="18">
        <v>14</v>
      </c>
      <c r="J346" s="18">
        <v>42</v>
      </c>
      <c r="K346" s="18">
        <v>0.6</v>
      </c>
      <c r="L346" s="18">
        <v>0.03</v>
      </c>
      <c r="M346" s="18">
        <v>10</v>
      </c>
      <c r="N346" s="18">
        <v>0.06</v>
      </c>
      <c r="O346" s="18">
        <v>0</v>
      </c>
    </row>
    <row r="347" spans="1:15" x14ac:dyDescent="0.25">
      <c r="A347" s="44" t="s">
        <v>91</v>
      </c>
      <c r="B347" s="45" t="s">
        <v>89</v>
      </c>
      <c r="C347" s="44" t="s">
        <v>41</v>
      </c>
      <c r="D347" s="44">
        <v>8.9</v>
      </c>
      <c r="E347" s="44">
        <v>10.4</v>
      </c>
      <c r="F347" s="44">
        <v>6.6</v>
      </c>
      <c r="G347" s="44">
        <v>156</v>
      </c>
      <c r="H347" s="44">
        <v>8</v>
      </c>
      <c r="I347" s="44">
        <v>10</v>
      </c>
      <c r="J347" s="44">
        <v>77</v>
      </c>
      <c r="K347" s="44">
        <v>1</v>
      </c>
      <c r="L347" s="44">
        <v>0.04</v>
      </c>
      <c r="M347" s="44">
        <v>1</v>
      </c>
      <c r="N347" s="44">
        <v>0</v>
      </c>
      <c r="O347" s="44">
        <v>3</v>
      </c>
    </row>
    <row r="348" spans="1:15" ht="23.25" x14ac:dyDescent="0.25">
      <c r="A348" s="44">
        <v>331</v>
      </c>
      <c r="B348" s="46" t="s">
        <v>84</v>
      </c>
      <c r="C348" s="44">
        <v>180</v>
      </c>
      <c r="D348" s="44">
        <v>5.5</v>
      </c>
      <c r="E348" s="44">
        <v>4.8</v>
      </c>
      <c r="F348" s="44">
        <v>31.3</v>
      </c>
      <c r="G348" s="44">
        <v>191</v>
      </c>
      <c r="H348" s="44">
        <v>11</v>
      </c>
      <c r="I348" s="44">
        <v>7</v>
      </c>
      <c r="J348" s="44">
        <v>36</v>
      </c>
      <c r="K348" s="44">
        <v>0.8</v>
      </c>
      <c r="L348" s="44">
        <v>0.06</v>
      </c>
      <c r="M348" s="44">
        <v>0</v>
      </c>
      <c r="N348" s="44">
        <v>0.03</v>
      </c>
      <c r="O348" s="44">
        <v>0.8</v>
      </c>
    </row>
    <row r="349" spans="1:15" ht="34.5" x14ac:dyDescent="0.25">
      <c r="A349" s="16"/>
      <c r="B349" s="17" t="s">
        <v>42</v>
      </c>
      <c r="C349" s="16">
        <v>40</v>
      </c>
      <c r="D349" s="16">
        <v>6.73</v>
      </c>
      <c r="E349" s="16">
        <v>0.99</v>
      </c>
      <c r="F349" s="16">
        <v>41.58</v>
      </c>
      <c r="G349" s="16">
        <v>211.86</v>
      </c>
      <c r="H349" s="18">
        <v>36.630000000000003</v>
      </c>
      <c r="I349" s="18">
        <v>54.45</v>
      </c>
      <c r="J349" s="18">
        <v>176.22</v>
      </c>
      <c r="K349" s="18">
        <v>2.67</v>
      </c>
      <c r="L349" s="18">
        <v>0.2</v>
      </c>
      <c r="M349" s="18">
        <v>0</v>
      </c>
      <c r="N349" s="18">
        <v>0</v>
      </c>
      <c r="O349" s="18">
        <v>0</v>
      </c>
    </row>
    <row r="350" spans="1:15" x14ac:dyDescent="0.25">
      <c r="A350" s="16">
        <v>430</v>
      </c>
      <c r="B350" s="16" t="s">
        <v>49</v>
      </c>
      <c r="C350" s="16">
        <v>200</v>
      </c>
      <c r="D350" s="16">
        <v>0.2</v>
      </c>
      <c r="E350" s="20">
        <v>0</v>
      </c>
      <c r="F350" s="20">
        <v>15</v>
      </c>
      <c r="G350" s="37">
        <v>60</v>
      </c>
      <c r="H350" s="16">
        <v>5</v>
      </c>
      <c r="I350" s="16">
        <v>4</v>
      </c>
      <c r="J350" s="16">
        <v>8</v>
      </c>
      <c r="K350" s="16">
        <v>1</v>
      </c>
      <c r="L350" s="16">
        <v>0</v>
      </c>
      <c r="M350" s="16">
        <v>0</v>
      </c>
      <c r="N350" s="16">
        <v>0</v>
      </c>
      <c r="O350" s="16">
        <v>0</v>
      </c>
    </row>
    <row r="351" spans="1:15" x14ac:dyDescent="0.25">
      <c r="A351" s="16"/>
      <c r="B351" s="17" t="s">
        <v>35</v>
      </c>
      <c r="C351" s="16" t="s">
        <v>36</v>
      </c>
      <c r="D351" s="16">
        <f t="shared" ref="D351:O351" si="63">SUM(D346:D350)</f>
        <v>22.13</v>
      </c>
      <c r="E351" s="16">
        <f t="shared" si="63"/>
        <v>16.189999999999998</v>
      </c>
      <c r="F351" s="16">
        <f t="shared" si="63"/>
        <v>96.97999999999999</v>
      </c>
      <c r="G351" s="16">
        <f t="shared" si="63"/>
        <v>632.86</v>
      </c>
      <c r="H351" s="16">
        <f t="shared" si="63"/>
        <v>83.63</v>
      </c>
      <c r="I351" s="16">
        <f t="shared" si="63"/>
        <v>89.45</v>
      </c>
      <c r="J351" s="16">
        <f t="shared" si="63"/>
        <v>339.22</v>
      </c>
      <c r="K351" s="16">
        <f t="shared" si="63"/>
        <v>6.07</v>
      </c>
      <c r="L351" s="16">
        <f t="shared" si="63"/>
        <v>0.33</v>
      </c>
      <c r="M351" s="16">
        <f t="shared" si="63"/>
        <v>11</v>
      </c>
      <c r="N351" s="16">
        <f t="shared" si="63"/>
        <v>0.09</v>
      </c>
      <c r="O351" s="16">
        <f t="shared" si="63"/>
        <v>3.8</v>
      </c>
    </row>
    <row r="352" spans="1:15" x14ac:dyDescent="0.25">
      <c r="A352" s="62" t="s">
        <v>50</v>
      </c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</row>
    <row r="353" spans="1:15" ht="22.5" x14ac:dyDescent="0.25">
      <c r="A353" s="19"/>
      <c r="B353" s="43" t="s">
        <v>51</v>
      </c>
      <c r="C353" s="40">
        <v>200</v>
      </c>
      <c r="D353" s="16">
        <v>5.8</v>
      </c>
      <c r="E353" s="16">
        <v>5</v>
      </c>
      <c r="F353" s="16">
        <v>8</v>
      </c>
      <c r="G353" s="19">
        <v>106</v>
      </c>
      <c r="H353" s="16">
        <v>240</v>
      </c>
      <c r="I353" s="18">
        <v>28</v>
      </c>
      <c r="J353" s="18">
        <v>180</v>
      </c>
      <c r="K353" s="18">
        <v>0.2</v>
      </c>
      <c r="L353" s="18">
        <v>0.08</v>
      </c>
      <c r="M353" s="18">
        <v>1.4</v>
      </c>
      <c r="N353" s="18">
        <v>0.04</v>
      </c>
      <c r="O353" s="18">
        <v>0</v>
      </c>
    </row>
    <row r="354" spans="1:15" x14ac:dyDescent="0.25">
      <c r="A354" s="16"/>
      <c r="B354" s="17"/>
      <c r="C354" s="16" t="s">
        <v>36</v>
      </c>
      <c r="D354" s="16">
        <f t="shared" ref="D354:O354" si="64">SUM(D353:D353)</f>
        <v>5.8</v>
      </c>
      <c r="E354" s="16">
        <f t="shared" si="64"/>
        <v>5</v>
      </c>
      <c r="F354" s="16">
        <f t="shared" si="64"/>
        <v>8</v>
      </c>
      <c r="G354" s="16">
        <f t="shared" si="64"/>
        <v>106</v>
      </c>
      <c r="H354" s="16">
        <f t="shared" si="64"/>
        <v>240</v>
      </c>
      <c r="I354" s="16">
        <f t="shared" si="64"/>
        <v>28</v>
      </c>
      <c r="J354" s="16">
        <f t="shared" si="64"/>
        <v>180</v>
      </c>
      <c r="K354" s="16">
        <f t="shared" si="64"/>
        <v>0.2</v>
      </c>
      <c r="L354" s="16">
        <f t="shared" si="64"/>
        <v>0.08</v>
      </c>
      <c r="M354" s="16">
        <f t="shared" si="64"/>
        <v>1.4</v>
      </c>
      <c r="N354" s="16">
        <f t="shared" si="64"/>
        <v>0.04</v>
      </c>
      <c r="O354" s="16">
        <f t="shared" si="64"/>
        <v>0</v>
      </c>
    </row>
    <row r="355" spans="1:15" x14ac:dyDescent="0.25">
      <c r="A355" s="16"/>
      <c r="B355" s="28" t="s">
        <v>85</v>
      </c>
      <c r="C355" s="16"/>
      <c r="D355" s="16">
        <f t="shared" ref="D355:O355" si="65">D354+D351+D344+D340+D327+D331</f>
        <v>91.68</v>
      </c>
      <c r="E355" s="16">
        <f t="shared" si="65"/>
        <v>91.85</v>
      </c>
      <c r="F355" s="16">
        <f t="shared" si="65"/>
        <v>433.10999999999996</v>
      </c>
      <c r="G355" s="16">
        <f t="shared" si="65"/>
        <v>2961.52</v>
      </c>
      <c r="H355" s="16">
        <f t="shared" si="65"/>
        <v>1136.01</v>
      </c>
      <c r="I355" s="16">
        <f t="shared" si="65"/>
        <v>460.9</v>
      </c>
      <c r="J355" s="16">
        <f t="shared" si="65"/>
        <v>1595.8700000000001</v>
      </c>
      <c r="K355" s="16">
        <f t="shared" si="65"/>
        <v>30.409999999999997</v>
      </c>
      <c r="L355" s="16">
        <f t="shared" si="65"/>
        <v>1.7890000000000001</v>
      </c>
      <c r="M355" s="16">
        <f t="shared" si="65"/>
        <v>113.15</v>
      </c>
      <c r="N355" s="16">
        <f t="shared" si="65"/>
        <v>145.215</v>
      </c>
      <c r="O355" s="16">
        <f t="shared" si="65"/>
        <v>14.69</v>
      </c>
    </row>
    <row r="357" spans="1:15" x14ac:dyDescent="0.25">
      <c r="A357" s="64" t="s">
        <v>86</v>
      </c>
      <c r="B357" s="64"/>
      <c r="C357" s="64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</row>
    <row r="358" spans="1:15" ht="31.5" customHeight="1" x14ac:dyDescent="0.25">
      <c r="A358" s="65"/>
      <c r="B358" s="65"/>
      <c r="C358" s="65"/>
      <c r="D358" s="65"/>
      <c r="E358" s="65"/>
      <c r="F358" s="65"/>
      <c r="G358" s="65"/>
      <c r="H358" s="1"/>
      <c r="I358" s="1"/>
      <c r="J358" s="1"/>
      <c r="K358" s="1"/>
      <c r="L358" s="1"/>
      <c r="M358" s="1"/>
      <c r="N358" s="1"/>
      <c r="O358" s="1"/>
    </row>
    <row r="359" spans="1:15" x14ac:dyDescent="0.25">
      <c r="A359" s="66" t="s">
        <v>13</v>
      </c>
      <c r="B359" s="67" t="s">
        <v>14</v>
      </c>
      <c r="C359" s="67" t="s">
        <v>15</v>
      </c>
      <c r="D359" s="67" t="s">
        <v>16</v>
      </c>
      <c r="E359" s="67"/>
      <c r="F359" s="67"/>
      <c r="G359" s="66" t="s">
        <v>17</v>
      </c>
      <c r="H359" s="67" t="s">
        <v>18</v>
      </c>
      <c r="I359" s="67"/>
      <c r="J359" s="67"/>
      <c r="K359" s="67"/>
      <c r="L359" s="67" t="s">
        <v>19</v>
      </c>
      <c r="M359" s="67"/>
      <c r="N359" s="67"/>
      <c r="O359" s="67"/>
    </row>
    <row r="360" spans="1:15" x14ac:dyDescent="0.25">
      <c r="A360" s="66"/>
      <c r="B360" s="67"/>
      <c r="C360" s="67"/>
      <c r="D360" s="14" t="s">
        <v>20</v>
      </c>
      <c r="E360" s="14" t="s">
        <v>21</v>
      </c>
      <c r="F360" s="14" t="s">
        <v>22</v>
      </c>
      <c r="G360" s="66"/>
      <c r="H360" s="15" t="s">
        <v>23</v>
      </c>
      <c r="I360" s="15" t="s">
        <v>24</v>
      </c>
      <c r="J360" s="15" t="s">
        <v>25</v>
      </c>
      <c r="K360" s="15" t="s">
        <v>26</v>
      </c>
      <c r="L360" s="15" t="s">
        <v>27</v>
      </c>
      <c r="M360" s="15" t="s">
        <v>28</v>
      </c>
      <c r="N360" s="15" t="s">
        <v>29</v>
      </c>
      <c r="O360" s="15" t="s">
        <v>30</v>
      </c>
    </row>
    <row r="361" spans="1:15" x14ac:dyDescent="0.25">
      <c r="A361" s="62" t="s">
        <v>31</v>
      </c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</row>
    <row r="362" spans="1:15" ht="23.25" x14ac:dyDescent="0.25">
      <c r="A362" s="16">
        <v>224</v>
      </c>
      <c r="B362" s="17" t="s">
        <v>63</v>
      </c>
      <c r="C362" s="16" t="s">
        <v>124</v>
      </c>
      <c r="D362" s="16">
        <v>24.5</v>
      </c>
      <c r="E362" s="16">
        <v>22.67</v>
      </c>
      <c r="F362" s="16">
        <v>40.33</v>
      </c>
      <c r="G362" s="16">
        <v>486.93</v>
      </c>
      <c r="H362" s="18">
        <v>337.33</v>
      </c>
      <c r="I362" s="18">
        <v>52.8</v>
      </c>
      <c r="J362" s="18">
        <v>469.33</v>
      </c>
      <c r="K362" s="18">
        <v>1.76</v>
      </c>
      <c r="L362" s="18">
        <v>0.12</v>
      </c>
      <c r="M362" s="18">
        <v>0</v>
      </c>
      <c r="N362" s="18">
        <v>0</v>
      </c>
      <c r="O362" s="18">
        <v>1.17</v>
      </c>
    </row>
    <row r="363" spans="1:15" x14ac:dyDescent="0.25">
      <c r="A363" s="44">
        <v>213</v>
      </c>
      <c r="B363" s="46" t="s">
        <v>54</v>
      </c>
      <c r="C363" s="44">
        <v>1</v>
      </c>
      <c r="D363" s="44">
        <v>5.0999999999999996</v>
      </c>
      <c r="E363" s="44">
        <v>4.5999999999999996</v>
      </c>
      <c r="F363" s="44">
        <v>0.3</v>
      </c>
      <c r="G363" s="47">
        <v>63</v>
      </c>
      <c r="H363" s="44">
        <v>22</v>
      </c>
      <c r="I363" s="44">
        <v>5</v>
      </c>
      <c r="J363" s="44">
        <v>77</v>
      </c>
      <c r="K363" s="44">
        <v>1</v>
      </c>
      <c r="L363" s="44">
        <v>0.03</v>
      </c>
      <c r="M363" s="44">
        <v>0</v>
      </c>
      <c r="N363" s="44">
        <v>0.1</v>
      </c>
      <c r="O363" s="44">
        <v>0.2</v>
      </c>
    </row>
    <row r="364" spans="1:15" x14ac:dyDescent="0.25">
      <c r="A364" s="16">
        <v>13</v>
      </c>
      <c r="B364" s="17" t="s">
        <v>33</v>
      </c>
      <c r="C364" s="16">
        <v>10</v>
      </c>
      <c r="D364" s="16">
        <v>0.1</v>
      </c>
      <c r="E364" s="16">
        <v>8.3000000000000007</v>
      </c>
      <c r="F364" s="16">
        <v>0.1</v>
      </c>
      <c r="G364" s="19">
        <v>75</v>
      </c>
      <c r="H364" s="18">
        <v>1</v>
      </c>
      <c r="I364" s="18">
        <v>0</v>
      </c>
      <c r="J364" s="18">
        <v>2</v>
      </c>
      <c r="K364" s="18">
        <v>0</v>
      </c>
      <c r="L364" s="18">
        <v>0</v>
      </c>
      <c r="M364" s="18">
        <v>0</v>
      </c>
      <c r="N364" s="18">
        <v>7.0000000000000007E-2</v>
      </c>
      <c r="O364" s="18">
        <v>0.1</v>
      </c>
    </row>
    <row r="365" spans="1:15" x14ac:dyDescent="0.25">
      <c r="A365" s="16">
        <v>5</v>
      </c>
      <c r="B365" s="17" t="s">
        <v>147</v>
      </c>
      <c r="C365" s="16" t="s">
        <v>148</v>
      </c>
      <c r="D365" s="16">
        <v>4.9000000000000004</v>
      </c>
      <c r="E365" s="20">
        <v>7.4</v>
      </c>
      <c r="F365" s="20">
        <v>7.4</v>
      </c>
      <c r="G365" s="21">
        <v>116</v>
      </c>
      <c r="H365" s="22">
        <v>8</v>
      </c>
      <c r="I365" s="22">
        <v>7</v>
      </c>
      <c r="J365" s="22">
        <v>46</v>
      </c>
      <c r="K365" s="22">
        <v>0.7</v>
      </c>
      <c r="L365" s="22">
        <v>0.04</v>
      </c>
      <c r="M365" s="22">
        <v>0</v>
      </c>
      <c r="N365" s="22">
        <v>0</v>
      </c>
      <c r="O365" s="22">
        <v>0.4</v>
      </c>
    </row>
    <row r="366" spans="1:15" ht="34.5" x14ac:dyDescent="0.25">
      <c r="A366" s="16"/>
      <c r="B366" s="17" t="s">
        <v>34</v>
      </c>
      <c r="C366" s="16">
        <v>50</v>
      </c>
      <c r="D366" s="16">
        <v>4.95</v>
      </c>
      <c r="E366" s="16">
        <v>1.5</v>
      </c>
      <c r="F366" s="16">
        <v>35.549999999999997</v>
      </c>
      <c r="G366" s="16">
        <v>180.87</v>
      </c>
      <c r="H366" s="18">
        <v>18.75</v>
      </c>
      <c r="I366" s="18">
        <v>19.8</v>
      </c>
      <c r="J366" s="18">
        <v>49.2</v>
      </c>
      <c r="K366" s="18">
        <v>1.1299999999999999</v>
      </c>
      <c r="L366" s="18">
        <v>0.11</v>
      </c>
      <c r="M366" s="18">
        <v>0</v>
      </c>
      <c r="N366" s="18">
        <v>0</v>
      </c>
      <c r="O366" s="18">
        <v>1.7</v>
      </c>
    </row>
    <row r="367" spans="1:15" x14ac:dyDescent="0.25">
      <c r="A367" s="16">
        <v>430</v>
      </c>
      <c r="B367" s="16" t="s">
        <v>49</v>
      </c>
      <c r="C367" s="16">
        <v>200</v>
      </c>
      <c r="D367" s="16">
        <v>0.2</v>
      </c>
      <c r="E367" s="20">
        <v>0</v>
      </c>
      <c r="F367" s="20">
        <v>15</v>
      </c>
      <c r="G367" s="37">
        <v>60</v>
      </c>
      <c r="H367" s="16">
        <v>5</v>
      </c>
      <c r="I367" s="16">
        <v>4</v>
      </c>
      <c r="J367" s="16">
        <v>8</v>
      </c>
      <c r="K367" s="16">
        <v>1</v>
      </c>
      <c r="L367" s="16">
        <v>0</v>
      </c>
      <c r="M367" s="16">
        <v>0</v>
      </c>
      <c r="N367" s="16">
        <v>0</v>
      </c>
      <c r="O367" s="16">
        <v>0</v>
      </c>
    </row>
    <row r="368" spans="1:15" x14ac:dyDescent="0.25">
      <c r="A368" s="16"/>
      <c r="B368" s="17" t="s">
        <v>35</v>
      </c>
      <c r="C368" s="16" t="s">
        <v>36</v>
      </c>
      <c r="D368" s="16">
        <f>SUM(D362:D367)</f>
        <v>39.750000000000007</v>
      </c>
      <c r="E368" s="16">
        <f t="shared" ref="E368:N368" si="66">SUM(E362:E367)</f>
        <v>44.470000000000006</v>
      </c>
      <c r="F368" s="16">
        <f t="shared" si="66"/>
        <v>98.679999999999993</v>
      </c>
      <c r="G368" s="16">
        <f t="shared" si="66"/>
        <v>981.80000000000007</v>
      </c>
      <c r="H368" s="16">
        <f t="shared" si="66"/>
        <v>392.08</v>
      </c>
      <c r="I368" s="16">
        <f t="shared" si="66"/>
        <v>88.6</v>
      </c>
      <c r="J368" s="16">
        <f t="shared" si="66"/>
        <v>651.53</v>
      </c>
      <c r="K368" s="16">
        <f t="shared" si="66"/>
        <v>5.59</v>
      </c>
      <c r="L368" s="16">
        <f t="shared" si="66"/>
        <v>0.3</v>
      </c>
      <c r="M368" s="16">
        <f t="shared" si="66"/>
        <v>0</v>
      </c>
      <c r="N368" s="16">
        <f t="shared" si="66"/>
        <v>0.17</v>
      </c>
      <c r="O368" s="16">
        <f t="shared" ref="O368" si="67">SUM(O362:O367)</f>
        <v>3.5700000000000003</v>
      </c>
    </row>
    <row r="369" spans="1:15" x14ac:dyDescent="0.25">
      <c r="A369" s="62" t="s">
        <v>94</v>
      </c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</row>
    <row r="370" spans="1:15" x14ac:dyDescent="0.25">
      <c r="A370" s="34"/>
      <c r="B370" s="35" t="s">
        <v>43</v>
      </c>
      <c r="C370" s="34">
        <v>200</v>
      </c>
      <c r="D370" s="34">
        <v>0.6</v>
      </c>
      <c r="E370" s="34">
        <v>0.2</v>
      </c>
      <c r="F370" s="34">
        <v>29.3</v>
      </c>
      <c r="G370" s="34">
        <v>124</v>
      </c>
      <c r="H370" s="36">
        <v>20</v>
      </c>
      <c r="I370" s="36">
        <v>26</v>
      </c>
      <c r="J370" s="36">
        <v>20</v>
      </c>
      <c r="K370" s="36">
        <v>0.8</v>
      </c>
      <c r="L370" s="36">
        <v>0.01</v>
      </c>
      <c r="M370" s="36">
        <v>0</v>
      </c>
      <c r="N370" s="36">
        <v>0</v>
      </c>
      <c r="O370" s="36">
        <v>0.2</v>
      </c>
    </row>
    <row r="371" spans="1:15" x14ac:dyDescent="0.25">
      <c r="A371" s="27"/>
      <c r="B371" s="17"/>
      <c r="C371" s="16" t="s">
        <v>36</v>
      </c>
      <c r="D371" s="16">
        <f>D370</f>
        <v>0.6</v>
      </c>
      <c r="E371" s="16">
        <f t="shared" ref="E371:O371" si="68">E370</f>
        <v>0.2</v>
      </c>
      <c r="F371" s="16">
        <f t="shared" si="68"/>
        <v>29.3</v>
      </c>
      <c r="G371" s="16">
        <f t="shared" si="68"/>
        <v>124</v>
      </c>
      <c r="H371" s="16">
        <f t="shared" si="68"/>
        <v>20</v>
      </c>
      <c r="I371" s="16">
        <f t="shared" si="68"/>
        <v>26</v>
      </c>
      <c r="J371" s="16">
        <f t="shared" si="68"/>
        <v>20</v>
      </c>
      <c r="K371" s="16">
        <f t="shared" si="68"/>
        <v>0.8</v>
      </c>
      <c r="L371" s="16">
        <f t="shared" si="68"/>
        <v>0.01</v>
      </c>
      <c r="M371" s="16">
        <f t="shared" si="68"/>
        <v>0</v>
      </c>
      <c r="N371" s="16">
        <f t="shared" si="68"/>
        <v>0</v>
      </c>
      <c r="O371" s="16">
        <f t="shared" si="68"/>
        <v>0.2</v>
      </c>
    </row>
    <row r="372" spans="1:15" x14ac:dyDescent="0.25">
      <c r="A372" s="62" t="s">
        <v>37</v>
      </c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</row>
    <row r="373" spans="1:15" x14ac:dyDescent="0.25">
      <c r="A373" s="16"/>
      <c r="B373" s="32" t="s">
        <v>38</v>
      </c>
      <c r="C373" s="16">
        <v>60</v>
      </c>
      <c r="D373" s="16">
        <v>0.6</v>
      </c>
      <c r="E373" s="16">
        <v>0.08</v>
      </c>
      <c r="F373" s="16">
        <v>1.7</v>
      </c>
      <c r="G373" s="16">
        <v>11.2</v>
      </c>
      <c r="H373" s="16">
        <v>21.3</v>
      </c>
      <c r="I373" s="16">
        <v>10.4</v>
      </c>
      <c r="J373" s="16">
        <v>29.8</v>
      </c>
      <c r="K373" s="16">
        <v>0.7</v>
      </c>
      <c r="L373" s="16">
        <v>0.02</v>
      </c>
      <c r="M373" s="16">
        <v>8.5</v>
      </c>
      <c r="N373" s="16">
        <v>0.05</v>
      </c>
      <c r="O373" s="16">
        <v>7.0000000000000007E-2</v>
      </c>
    </row>
    <row r="374" spans="1:15" ht="23.25" x14ac:dyDescent="0.25">
      <c r="A374" s="16">
        <v>84</v>
      </c>
      <c r="B374" s="17" t="s">
        <v>72</v>
      </c>
      <c r="C374" s="16" t="s">
        <v>119</v>
      </c>
      <c r="D374" s="16">
        <v>8</v>
      </c>
      <c r="E374" s="16">
        <v>13.7</v>
      </c>
      <c r="F374" s="16">
        <v>17.5</v>
      </c>
      <c r="G374" s="16">
        <v>199.6</v>
      </c>
      <c r="H374" s="18">
        <v>62.4</v>
      </c>
      <c r="I374" s="18">
        <v>39.1</v>
      </c>
      <c r="J374" s="18">
        <v>115.8</v>
      </c>
      <c r="K374" s="18">
        <v>1.8</v>
      </c>
      <c r="L374" s="18">
        <v>0.1</v>
      </c>
      <c r="M374" s="18">
        <v>14.8</v>
      </c>
      <c r="N374" s="18">
        <v>0.3</v>
      </c>
      <c r="O374" s="18">
        <v>0.5</v>
      </c>
    </row>
    <row r="375" spans="1:15" x14ac:dyDescent="0.25">
      <c r="A375" s="16">
        <v>266</v>
      </c>
      <c r="B375" s="32" t="s">
        <v>113</v>
      </c>
      <c r="C375" s="16">
        <v>180</v>
      </c>
      <c r="D375" s="16">
        <v>20.2</v>
      </c>
      <c r="E375" s="16">
        <v>27.4</v>
      </c>
      <c r="F375" s="16">
        <v>38.799999999999997</v>
      </c>
      <c r="G375" s="16">
        <v>483</v>
      </c>
      <c r="H375" s="18">
        <v>28</v>
      </c>
      <c r="I375" s="18">
        <v>57</v>
      </c>
      <c r="J375" s="18">
        <v>245</v>
      </c>
      <c r="K375" s="18">
        <v>3</v>
      </c>
      <c r="L375" s="18">
        <v>0.08</v>
      </c>
      <c r="M375" s="18">
        <v>1</v>
      </c>
      <c r="N375" s="18">
        <v>0.72</v>
      </c>
      <c r="O375" s="18">
        <v>8</v>
      </c>
    </row>
    <row r="376" spans="1:15" ht="34.5" x14ac:dyDescent="0.25">
      <c r="A376" s="16"/>
      <c r="B376" s="17" t="s">
        <v>42</v>
      </c>
      <c r="C376" s="16">
        <v>80</v>
      </c>
      <c r="D376" s="16">
        <v>6.73</v>
      </c>
      <c r="E376" s="16">
        <v>0.99</v>
      </c>
      <c r="F376" s="16">
        <v>41.58</v>
      </c>
      <c r="G376" s="16">
        <v>211.86</v>
      </c>
      <c r="H376" s="18">
        <v>36.630000000000003</v>
      </c>
      <c r="I376" s="18">
        <v>54.45</v>
      </c>
      <c r="J376" s="18">
        <v>176.22</v>
      </c>
      <c r="K376" s="18">
        <v>2.67</v>
      </c>
      <c r="L376" s="18">
        <v>0.2</v>
      </c>
      <c r="M376" s="18">
        <v>0</v>
      </c>
      <c r="N376" s="18">
        <v>0</v>
      </c>
      <c r="O376" s="18">
        <v>0</v>
      </c>
    </row>
    <row r="377" spans="1:15" x14ac:dyDescent="0.25">
      <c r="A377" s="16"/>
      <c r="B377" s="17" t="s">
        <v>44</v>
      </c>
      <c r="C377" s="16">
        <v>185</v>
      </c>
      <c r="D377" s="16">
        <v>2.25</v>
      </c>
      <c r="E377" s="16">
        <v>0.5</v>
      </c>
      <c r="F377" s="16">
        <v>20.25</v>
      </c>
      <c r="G377" s="25">
        <v>90</v>
      </c>
      <c r="H377" s="18">
        <v>85</v>
      </c>
      <c r="I377" s="18">
        <v>32.5</v>
      </c>
      <c r="J377" s="18">
        <v>57.5</v>
      </c>
      <c r="K377" s="18">
        <v>0.75</v>
      </c>
      <c r="L377" s="18">
        <v>0.1</v>
      </c>
      <c r="M377" s="18">
        <v>150</v>
      </c>
      <c r="N377" s="18">
        <v>0.125</v>
      </c>
      <c r="O377" s="18">
        <v>0</v>
      </c>
    </row>
    <row r="378" spans="1:15" x14ac:dyDescent="0.25">
      <c r="A378" s="16">
        <v>401</v>
      </c>
      <c r="B378" s="16" t="s">
        <v>153</v>
      </c>
      <c r="C378" s="16">
        <v>180</v>
      </c>
      <c r="D378" s="16">
        <v>0.5</v>
      </c>
      <c r="E378" s="20">
        <v>0.1</v>
      </c>
      <c r="F378" s="20">
        <v>28.1</v>
      </c>
      <c r="G378" s="37">
        <v>116</v>
      </c>
      <c r="H378" s="16">
        <v>16</v>
      </c>
      <c r="I378" s="16">
        <v>8</v>
      </c>
      <c r="J378" s="16">
        <v>26</v>
      </c>
      <c r="K378" s="16">
        <v>0.6</v>
      </c>
      <c r="L378" s="16">
        <v>0.03</v>
      </c>
      <c r="M378" s="16">
        <v>0</v>
      </c>
      <c r="N378" s="16">
        <v>0</v>
      </c>
      <c r="O378" s="16">
        <v>0.1</v>
      </c>
    </row>
    <row r="379" spans="1:15" x14ac:dyDescent="0.25">
      <c r="A379" s="27"/>
      <c r="B379" s="17" t="s">
        <v>35</v>
      </c>
      <c r="C379" s="16" t="s">
        <v>36</v>
      </c>
      <c r="D379" s="16">
        <f t="shared" ref="D379:O379" si="69">SUM(D373:D378)</f>
        <v>38.28</v>
      </c>
      <c r="E379" s="16">
        <f t="shared" si="69"/>
        <v>42.77</v>
      </c>
      <c r="F379" s="16">
        <f t="shared" si="69"/>
        <v>147.93</v>
      </c>
      <c r="G379" s="16">
        <f t="shared" si="69"/>
        <v>1111.6599999999999</v>
      </c>
      <c r="H379" s="16">
        <f t="shared" si="69"/>
        <v>249.33</v>
      </c>
      <c r="I379" s="16">
        <f t="shared" si="69"/>
        <v>201.45</v>
      </c>
      <c r="J379" s="16">
        <f t="shared" si="69"/>
        <v>650.32000000000005</v>
      </c>
      <c r="K379" s="16">
        <f t="shared" si="69"/>
        <v>9.52</v>
      </c>
      <c r="L379" s="16">
        <f t="shared" si="69"/>
        <v>0.53</v>
      </c>
      <c r="M379" s="16">
        <f t="shared" si="69"/>
        <v>174.3</v>
      </c>
      <c r="N379" s="16">
        <f t="shared" si="69"/>
        <v>1.1949999999999998</v>
      </c>
      <c r="O379" s="16">
        <f t="shared" si="69"/>
        <v>8.67</v>
      </c>
    </row>
    <row r="380" spans="1:15" ht="33" customHeight="1" x14ac:dyDescent="0.25">
      <c r="A380" s="62" t="s">
        <v>45</v>
      </c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</row>
    <row r="381" spans="1:15" x14ac:dyDescent="0.25">
      <c r="A381" s="48"/>
      <c r="B381" s="39" t="s">
        <v>104</v>
      </c>
      <c r="C381" s="38">
        <v>100</v>
      </c>
      <c r="D381" s="16">
        <v>3.6</v>
      </c>
      <c r="E381" s="16">
        <v>3</v>
      </c>
      <c r="F381" s="16">
        <v>27.2</v>
      </c>
      <c r="G381" s="16">
        <v>152</v>
      </c>
      <c r="H381" s="16">
        <v>9</v>
      </c>
      <c r="I381" s="16">
        <v>5.5</v>
      </c>
      <c r="J381" s="16">
        <v>32</v>
      </c>
      <c r="K381" s="16">
        <v>0.4</v>
      </c>
      <c r="L381" s="16">
        <v>7.0000000000000007E-2</v>
      </c>
      <c r="M381" s="16">
        <v>0</v>
      </c>
      <c r="N381" s="16">
        <v>0.02</v>
      </c>
      <c r="O381" s="16">
        <v>0.5</v>
      </c>
    </row>
    <row r="382" spans="1:15" ht="34.5" x14ac:dyDescent="0.25">
      <c r="A382" s="16"/>
      <c r="B382" s="17" t="s">
        <v>46</v>
      </c>
      <c r="C382" s="16">
        <v>200</v>
      </c>
      <c r="D382" s="16">
        <v>5.6</v>
      </c>
      <c r="E382" s="16">
        <v>6.4</v>
      </c>
      <c r="F382" s="16">
        <v>9.4</v>
      </c>
      <c r="G382" s="16">
        <v>118</v>
      </c>
      <c r="H382" s="16">
        <v>240</v>
      </c>
      <c r="I382" s="16">
        <v>30</v>
      </c>
      <c r="J382" s="16">
        <v>2.8</v>
      </c>
      <c r="K382" s="16">
        <v>3</v>
      </c>
      <c r="L382" s="16">
        <v>0.24</v>
      </c>
      <c r="M382" s="16">
        <v>12</v>
      </c>
      <c r="N382" s="16">
        <v>144</v>
      </c>
      <c r="O382" s="16">
        <v>1.6</v>
      </c>
    </row>
    <row r="383" spans="1:15" x14ac:dyDescent="0.25">
      <c r="A383" s="27"/>
      <c r="B383" s="17" t="s">
        <v>35</v>
      </c>
      <c r="C383" s="16" t="s">
        <v>36</v>
      </c>
      <c r="D383" s="16">
        <f>SUM(D381:D382)</f>
        <v>9.1999999999999993</v>
      </c>
      <c r="E383" s="16">
        <f t="shared" ref="E383:O383" si="70">SUM(E381:E382)</f>
        <v>9.4</v>
      </c>
      <c r="F383" s="16">
        <f t="shared" si="70"/>
        <v>36.6</v>
      </c>
      <c r="G383" s="16">
        <f t="shared" si="70"/>
        <v>270</v>
      </c>
      <c r="H383" s="16">
        <f t="shared" si="70"/>
        <v>249</v>
      </c>
      <c r="I383" s="16">
        <f t="shared" si="70"/>
        <v>35.5</v>
      </c>
      <c r="J383" s="16">
        <f t="shared" si="70"/>
        <v>34.799999999999997</v>
      </c>
      <c r="K383" s="16">
        <f t="shared" si="70"/>
        <v>3.4</v>
      </c>
      <c r="L383" s="16">
        <f t="shared" si="70"/>
        <v>0.31</v>
      </c>
      <c r="M383" s="16">
        <f t="shared" si="70"/>
        <v>12</v>
      </c>
      <c r="N383" s="16">
        <f t="shared" si="70"/>
        <v>144.02000000000001</v>
      </c>
      <c r="O383" s="16">
        <f t="shared" si="70"/>
        <v>2.1</v>
      </c>
    </row>
    <row r="384" spans="1:15" x14ac:dyDescent="0.25">
      <c r="A384" s="62" t="s">
        <v>47</v>
      </c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</row>
    <row r="385" spans="1:15" x14ac:dyDescent="0.25">
      <c r="A385" s="16"/>
      <c r="B385" s="17" t="s">
        <v>57</v>
      </c>
      <c r="C385" s="16">
        <v>50</v>
      </c>
      <c r="D385" s="16">
        <v>0.8</v>
      </c>
      <c r="E385" s="16">
        <v>0</v>
      </c>
      <c r="F385" s="16">
        <v>2.5</v>
      </c>
      <c r="G385" s="19">
        <v>14</v>
      </c>
      <c r="H385" s="18">
        <v>23</v>
      </c>
      <c r="I385" s="18">
        <v>14</v>
      </c>
      <c r="J385" s="18">
        <v>42</v>
      </c>
      <c r="K385" s="18">
        <v>0.6</v>
      </c>
      <c r="L385" s="18">
        <v>0.03</v>
      </c>
      <c r="M385" s="18">
        <v>10</v>
      </c>
      <c r="N385" s="18">
        <v>0.06</v>
      </c>
      <c r="O385" s="18">
        <v>0</v>
      </c>
    </row>
    <row r="386" spans="1:15" ht="22.5" x14ac:dyDescent="0.25">
      <c r="A386" s="16" t="s">
        <v>82</v>
      </c>
      <c r="B386" s="32" t="s">
        <v>83</v>
      </c>
      <c r="C386" s="16" t="s">
        <v>41</v>
      </c>
      <c r="D386" s="16">
        <v>18</v>
      </c>
      <c r="E386" s="16">
        <v>16.559999999999999</v>
      </c>
      <c r="F386" s="16">
        <v>4.32</v>
      </c>
      <c r="G386" s="16">
        <v>236.4</v>
      </c>
      <c r="H386" s="18">
        <v>49.2</v>
      </c>
      <c r="I386" s="18">
        <v>25.2</v>
      </c>
      <c r="J386" s="18">
        <v>193.2</v>
      </c>
      <c r="K386" s="18">
        <v>1.2</v>
      </c>
      <c r="L386" s="18">
        <v>0.06</v>
      </c>
      <c r="M386" s="18">
        <v>9.6</v>
      </c>
      <c r="N386" s="18">
        <v>7.1999999999999995E-2</v>
      </c>
      <c r="O386" s="18">
        <v>3.72</v>
      </c>
    </row>
    <row r="387" spans="1:15" x14ac:dyDescent="0.25">
      <c r="A387" s="16">
        <v>323</v>
      </c>
      <c r="B387" s="32" t="s">
        <v>48</v>
      </c>
      <c r="C387" s="16">
        <v>150</v>
      </c>
      <c r="D387" s="16">
        <v>4.32</v>
      </c>
      <c r="E387" s="16">
        <v>5.52</v>
      </c>
      <c r="F387" s="16">
        <v>45.24</v>
      </c>
      <c r="G387" s="16">
        <v>247.2</v>
      </c>
      <c r="H387" s="18">
        <v>13.2</v>
      </c>
      <c r="I387" s="18">
        <v>31.2</v>
      </c>
      <c r="J387" s="18">
        <v>93.6</v>
      </c>
      <c r="K387" s="18">
        <v>0.72</v>
      </c>
      <c r="L387" s="18">
        <v>0.04</v>
      </c>
      <c r="M387" s="18">
        <v>0</v>
      </c>
      <c r="N387" s="18">
        <v>0.04</v>
      </c>
      <c r="O387" s="18">
        <v>0.04</v>
      </c>
    </row>
    <row r="388" spans="1:15" ht="34.5" x14ac:dyDescent="0.25">
      <c r="A388" s="16"/>
      <c r="B388" s="17" t="s">
        <v>42</v>
      </c>
      <c r="C388" s="16">
        <v>40</v>
      </c>
      <c r="D388" s="16">
        <v>6.73</v>
      </c>
      <c r="E388" s="16">
        <v>0.99</v>
      </c>
      <c r="F388" s="16">
        <v>41.58</v>
      </c>
      <c r="G388" s="16">
        <v>211.86</v>
      </c>
      <c r="H388" s="18">
        <v>36.630000000000003</v>
      </c>
      <c r="I388" s="18">
        <v>54.45</v>
      </c>
      <c r="J388" s="18">
        <v>176.22</v>
      </c>
      <c r="K388" s="18">
        <v>2.67</v>
      </c>
      <c r="L388" s="18">
        <v>0.2</v>
      </c>
      <c r="M388" s="18">
        <v>0</v>
      </c>
      <c r="N388" s="18">
        <v>0</v>
      </c>
      <c r="O388" s="18">
        <v>0</v>
      </c>
    </row>
    <row r="389" spans="1:15" x14ac:dyDescent="0.25">
      <c r="A389" s="16">
        <v>430</v>
      </c>
      <c r="B389" s="16" t="s">
        <v>49</v>
      </c>
      <c r="C389" s="16">
        <v>200</v>
      </c>
      <c r="D389" s="16">
        <v>0.2</v>
      </c>
      <c r="E389" s="20">
        <v>0</v>
      </c>
      <c r="F389" s="20">
        <v>15</v>
      </c>
      <c r="G389" s="37">
        <v>60</v>
      </c>
      <c r="H389" s="16">
        <v>5</v>
      </c>
      <c r="I389" s="16">
        <v>4</v>
      </c>
      <c r="J389" s="16">
        <v>8</v>
      </c>
      <c r="K389" s="16">
        <v>1</v>
      </c>
      <c r="L389" s="16">
        <v>0</v>
      </c>
      <c r="M389" s="16">
        <v>0</v>
      </c>
      <c r="N389" s="16">
        <v>0</v>
      </c>
      <c r="O389" s="16">
        <v>0</v>
      </c>
    </row>
    <row r="390" spans="1:15" x14ac:dyDescent="0.25">
      <c r="A390" s="16"/>
      <c r="B390" s="17" t="s">
        <v>35</v>
      </c>
      <c r="C390" s="16" t="s">
        <v>36</v>
      </c>
      <c r="D390" s="16">
        <f>SUM(D385:D389)</f>
        <v>30.05</v>
      </c>
      <c r="E390" s="16">
        <f t="shared" ref="E390:O390" si="71">SUM(E385:E389)</f>
        <v>23.069999999999997</v>
      </c>
      <c r="F390" s="16">
        <f t="shared" si="71"/>
        <v>108.64</v>
      </c>
      <c r="G390" s="16">
        <f t="shared" si="71"/>
        <v>769.46</v>
      </c>
      <c r="H390" s="16">
        <f t="shared" si="71"/>
        <v>127.03</v>
      </c>
      <c r="I390" s="16">
        <f t="shared" si="71"/>
        <v>128.85000000000002</v>
      </c>
      <c r="J390" s="16">
        <f t="shared" si="71"/>
        <v>513.02</v>
      </c>
      <c r="K390" s="16">
        <f t="shared" si="71"/>
        <v>6.1899999999999995</v>
      </c>
      <c r="L390" s="16">
        <f t="shared" si="71"/>
        <v>0.33</v>
      </c>
      <c r="M390" s="16">
        <f t="shared" si="71"/>
        <v>19.600000000000001</v>
      </c>
      <c r="N390" s="16">
        <f t="shared" si="71"/>
        <v>0.17200000000000001</v>
      </c>
      <c r="O390" s="16">
        <f t="shared" si="71"/>
        <v>3.7600000000000002</v>
      </c>
    </row>
    <row r="391" spans="1:15" x14ac:dyDescent="0.25">
      <c r="A391" s="62" t="s">
        <v>50</v>
      </c>
      <c r="B391" s="63"/>
      <c r="C391" s="63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</row>
    <row r="392" spans="1:15" ht="22.5" x14ac:dyDescent="0.25">
      <c r="A392" s="26"/>
      <c r="B392" s="43" t="s">
        <v>51</v>
      </c>
      <c r="C392" s="34">
        <v>125</v>
      </c>
      <c r="D392" s="40">
        <v>5.8</v>
      </c>
      <c r="E392" s="16">
        <v>5</v>
      </c>
      <c r="F392" s="16">
        <v>8</v>
      </c>
      <c r="G392" s="19">
        <v>106</v>
      </c>
      <c r="H392" s="16">
        <v>240</v>
      </c>
      <c r="I392" s="18">
        <v>28</v>
      </c>
      <c r="J392" s="18">
        <v>180</v>
      </c>
      <c r="K392" s="18">
        <v>0.2</v>
      </c>
      <c r="L392" s="18">
        <v>0.08</v>
      </c>
      <c r="M392" s="18">
        <v>1.4</v>
      </c>
      <c r="N392" s="18">
        <v>0.04</v>
      </c>
      <c r="O392" s="18">
        <v>0</v>
      </c>
    </row>
    <row r="393" spans="1:15" x14ac:dyDescent="0.25">
      <c r="A393" s="49"/>
      <c r="B393" s="41"/>
      <c r="C393" s="49" t="s">
        <v>36</v>
      </c>
      <c r="D393" s="16">
        <f t="shared" ref="D393:O393" si="72">SUM(D392:D392)</f>
        <v>5.8</v>
      </c>
      <c r="E393" s="16">
        <f t="shared" si="72"/>
        <v>5</v>
      </c>
      <c r="F393" s="16">
        <f t="shared" si="72"/>
        <v>8</v>
      </c>
      <c r="G393" s="16">
        <f t="shared" si="72"/>
        <v>106</v>
      </c>
      <c r="H393" s="16">
        <f t="shared" si="72"/>
        <v>240</v>
      </c>
      <c r="I393" s="16">
        <f t="shared" si="72"/>
        <v>28</v>
      </c>
      <c r="J393" s="16">
        <f t="shared" si="72"/>
        <v>180</v>
      </c>
      <c r="K393" s="16">
        <f t="shared" si="72"/>
        <v>0.2</v>
      </c>
      <c r="L393" s="16">
        <f t="shared" si="72"/>
        <v>0.08</v>
      </c>
      <c r="M393" s="16">
        <f t="shared" si="72"/>
        <v>1.4</v>
      </c>
      <c r="N393" s="16">
        <f t="shared" si="72"/>
        <v>0.04</v>
      </c>
      <c r="O393" s="16">
        <f t="shared" si="72"/>
        <v>0</v>
      </c>
    </row>
    <row r="394" spans="1:15" x14ac:dyDescent="0.25">
      <c r="A394" s="16"/>
      <c r="B394" s="28" t="s">
        <v>87</v>
      </c>
      <c r="C394" s="16"/>
      <c r="D394" s="16">
        <f t="shared" ref="D394:O394" si="73">D393+D390+D383+D379+D368+D371</f>
        <v>123.68</v>
      </c>
      <c r="E394" s="16">
        <f t="shared" si="73"/>
        <v>124.91000000000001</v>
      </c>
      <c r="F394" s="16">
        <f t="shared" si="73"/>
        <v>429.15000000000003</v>
      </c>
      <c r="G394" s="16">
        <f t="shared" si="73"/>
        <v>3362.92</v>
      </c>
      <c r="H394" s="16">
        <f t="shared" si="73"/>
        <v>1277.44</v>
      </c>
      <c r="I394" s="16">
        <f t="shared" si="73"/>
        <v>508.4</v>
      </c>
      <c r="J394" s="16">
        <f t="shared" si="73"/>
        <v>2049.67</v>
      </c>
      <c r="K394" s="16">
        <f t="shared" si="73"/>
        <v>25.7</v>
      </c>
      <c r="L394" s="16">
        <f t="shared" si="73"/>
        <v>1.56</v>
      </c>
      <c r="M394" s="16">
        <f t="shared" si="73"/>
        <v>207.3</v>
      </c>
      <c r="N394" s="16">
        <f t="shared" si="73"/>
        <v>145.59699999999998</v>
      </c>
      <c r="O394" s="16">
        <f t="shared" si="73"/>
        <v>18.3</v>
      </c>
    </row>
    <row r="396" spans="1:15" x14ac:dyDescent="0.25">
      <c r="A396" s="64" t="s">
        <v>88</v>
      </c>
      <c r="B396" s="64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</row>
    <row r="397" spans="1:15" ht="21.75" customHeight="1" x14ac:dyDescent="0.25">
      <c r="A397" s="65"/>
      <c r="B397" s="65"/>
      <c r="C397" s="65"/>
      <c r="D397" s="65"/>
      <c r="E397" s="65"/>
      <c r="F397" s="65"/>
      <c r="G397" s="65"/>
      <c r="H397" s="1"/>
      <c r="I397" s="1"/>
      <c r="J397" s="1"/>
      <c r="K397" s="1"/>
      <c r="L397" s="1"/>
      <c r="M397" s="1"/>
      <c r="N397" s="1"/>
      <c r="O397" s="1"/>
    </row>
    <row r="398" spans="1:15" x14ac:dyDescent="0.25">
      <c r="A398" s="66" t="s">
        <v>13</v>
      </c>
      <c r="B398" s="67" t="s">
        <v>14</v>
      </c>
      <c r="C398" s="67" t="s">
        <v>15</v>
      </c>
      <c r="D398" s="67" t="s">
        <v>16</v>
      </c>
      <c r="E398" s="67"/>
      <c r="F398" s="67"/>
      <c r="G398" s="66" t="s">
        <v>17</v>
      </c>
      <c r="H398" s="67" t="s">
        <v>18</v>
      </c>
      <c r="I398" s="67"/>
      <c r="J398" s="67"/>
      <c r="K398" s="67"/>
      <c r="L398" s="67" t="s">
        <v>19</v>
      </c>
      <c r="M398" s="67"/>
      <c r="N398" s="67"/>
      <c r="O398" s="67"/>
    </row>
    <row r="399" spans="1:15" x14ac:dyDescent="0.25">
      <c r="A399" s="66"/>
      <c r="B399" s="67"/>
      <c r="C399" s="67"/>
      <c r="D399" s="14" t="s">
        <v>20</v>
      </c>
      <c r="E399" s="14" t="s">
        <v>21</v>
      </c>
      <c r="F399" s="14" t="s">
        <v>22</v>
      </c>
      <c r="G399" s="66"/>
      <c r="H399" s="15" t="s">
        <v>23</v>
      </c>
      <c r="I399" s="15" t="s">
        <v>24</v>
      </c>
      <c r="J399" s="15" t="s">
        <v>25</v>
      </c>
      <c r="K399" s="15" t="s">
        <v>26</v>
      </c>
      <c r="L399" s="15" t="s">
        <v>27</v>
      </c>
      <c r="M399" s="15" t="s">
        <v>28</v>
      </c>
      <c r="N399" s="15" t="s">
        <v>29</v>
      </c>
      <c r="O399" s="15" t="s">
        <v>30</v>
      </c>
    </row>
    <row r="400" spans="1:15" x14ac:dyDescent="0.25">
      <c r="A400" s="62" t="s">
        <v>31</v>
      </c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</row>
    <row r="401" spans="1:15" ht="22.5" x14ac:dyDescent="0.25">
      <c r="A401" s="16">
        <v>189</v>
      </c>
      <c r="B401" s="32" t="s">
        <v>101</v>
      </c>
      <c r="C401" s="16" t="s">
        <v>121</v>
      </c>
      <c r="D401" s="16">
        <v>5.6</v>
      </c>
      <c r="E401" s="16">
        <v>6.9</v>
      </c>
      <c r="F401" s="16">
        <v>24.4</v>
      </c>
      <c r="G401" s="16">
        <v>183</v>
      </c>
      <c r="H401" s="18">
        <v>110</v>
      </c>
      <c r="I401" s="18">
        <v>36</v>
      </c>
      <c r="J401" s="18">
        <v>138</v>
      </c>
      <c r="K401" s="18">
        <v>2</v>
      </c>
      <c r="L401" s="18">
        <v>0.12</v>
      </c>
      <c r="M401" s="18">
        <v>1</v>
      </c>
      <c r="N401" s="18" t="s">
        <v>102</v>
      </c>
      <c r="O401" s="18">
        <v>0.1</v>
      </c>
    </row>
    <row r="402" spans="1:15" x14ac:dyDescent="0.25">
      <c r="A402" s="44">
        <v>213</v>
      </c>
      <c r="B402" s="46" t="s">
        <v>54</v>
      </c>
      <c r="C402" s="44">
        <v>1</v>
      </c>
      <c r="D402" s="44">
        <v>5.0999999999999996</v>
      </c>
      <c r="E402" s="44">
        <v>4.5999999999999996</v>
      </c>
      <c r="F402" s="44">
        <v>0.3</v>
      </c>
      <c r="G402" s="47">
        <v>63</v>
      </c>
      <c r="H402" s="44">
        <v>22</v>
      </c>
      <c r="I402" s="44">
        <v>5</v>
      </c>
      <c r="J402" s="44">
        <v>77</v>
      </c>
      <c r="K402" s="44">
        <v>1</v>
      </c>
      <c r="L402" s="44">
        <v>0.03</v>
      </c>
      <c r="M402" s="44">
        <v>0</v>
      </c>
      <c r="N402" s="44">
        <v>0.1</v>
      </c>
      <c r="O402" s="44">
        <v>0.2</v>
      </c>
    </row>
    <row r="403" spans="1:15" x14ac:dyDescent="0.25">
      <c r="A403" s="16">
        <v>3</v>
      </c>
      <c r="B403" s="17" t="s">
        <v>32</v>
      </c>
      <c r="C403" s="16" t="s">
        <v>123</v>
      </c>
      <c r="D403" s="16">
        <v>4.5</v>
      </c>
      <c r="E403" s="20">
        <v>4.5</v>
      </c>
      <c r="F403" s="20">
        <v>7.4</v>
      </c>
      <c r="G403" s="21">
        <v>88</v>
      </c>
      <c r="H403" s="22">
        <v>134</v>
      </c>
      <c r="I403" s="22">
        <v>7</v>
      </c>
      <c r="J403" s="22">
        <v>85</v>
      </c>
      <c r="K403" s="22">
        <v>0.3</v>
      </c>
      <c r="L403" s="22">
        <v>0.02</v>
      </c>
      <c r="M403" s="22">
        <v>0</v>
      </c>
      <c r="N403" s="22">
        <v>0.04</v>
      </c>
      <c r="O403" s="22">
        <v>0.3</v>
      </c>
    </row>
    <row r="404" spans="1:15" x14ac:dyDescent="0.25">
      <c r="A404" s="16">
        <v>13</v>
      </c>
      <c r="B404" s="32" t="s">
        <v>33</v>
      </c>
      <c r="C404" s="16">
        <v>10</v>
      </c>
      <c r="D404" s="16">
        <v>0.1</v>
      </c>
      <c r="E404" s="16">
        <v>8.3000000000000007</v>
      </c>
      <c r="F404" s="16">
        <v>0.1</v>
      </c>
      <c r="G404" s="19">
        <v>75</v>
      </c>
      <c r="H404" s="18">
        <v>1</v>
      </c>
      <c r="I404" s="18">
        <v>0</v>
      </c>
      <c r="J404" s="18">
        <v>2</v>
      </c>
      <c r="K404" s="18">
        <v>0</v>
      </c>
      <c r="L404" s="18">
        <v>0</v>
      </c>
      <c r="M404" s="18">
        <v>0</v>
      </c>
      <c r="N404" s="18">
        <v>7.0000000000000007E-2</v>
      </c>
      <c r="O404" s="18">
        <v>0.1</v>
      </c>
    </row>
    <row r="405" spans="1:15" ht="33.75" x14ac:dyDescent="0.25">
      <c r="A405" s="16"/>
      <c r="B405" s="32" t="s">
        <v>34</v>
      </c>
      <c r="C405" s="16">
        <v>50</v>
      </c>
      <c r="D405" s="16">
        <v>4.95</v>
      </c>
      <c r="E405" s="16">
        <v>1.5</v>
      </c>
      <c r="F405" s="16">
        <v>35.549999999999997</v>
      </c>
      <c r="G405" s="16">
        <v>180.87</v>
      </c>
      <c r="H405" s="18">
        <v>18.75</v>
      </c>
      <c r="I405" s="18">
        <v>19.8</v>
      </c>
      <c r="J405" s="18">
        <v>49.2</v>
      </c>
      <c r="K405" s="18">
        <v>1.1299999999999999</v>
      </c>
      <c r="L405" s="18">
        <v>0.11</v>
      </c>
      <c r="M405" s="18">
        <v>0</v>
      </c>
      <c r="N405" s="18">
        <v>0</v>
      </c>
      <c r="O405" s="18">
        <v>1.7</v>
      </c>
    </row>
    <row r="406" spans="1:15" x14ac:dyDescent="0.25">
      <c r="A406" s="16">
        <v>430</v>
      </c>
      <c r="B406" s="16" t="s">
        <v>49</v>
      </c>
      <c r="C406" s="16">
        <v>200</v>
      </c>
      <c r="D406" s="16">
        <v>0.2</v>
      </c>
      <c r="E406" s="20">
        <v>0</v>
      </c>
      <c r="F406" s="20">
        <v>15</v>
      </c>
      <c r="G406" s="37">
        <v>60</v>
      </c>
      <c r="H406" s="16">
        <v>5</v>
      </c>
      <c r="I406" s="16">
        <v>4</v>
      </c>
      <c r="J406" s="16">
        <v>8</v>
      </c>
      <c r="K406" s="16">
        <v>1</v>
      </c>
      <c r="L406" s="16">
        <v>0</v>
      </c>
      <c r="M406" s="16">
        <v>0</v>
      </c>
      <c r="N406" s="16">
        <v>0</v>
      </c>
      <c r="O406" s="16">
        <v>0</v>
      </c>
    </row>
    <row r="407" spans="1:15" x14ac:dyDescent="0.25">
      <c r="A407" s="16"/>
      <c r="B407" s="17" t="s">
        <v>35</v>
      </c>
      <c r="C407" s="16" t="s">
        <v>36</v>
      </c>
      <c r="D407" s="16">
        <f>SUM(D401:D406)</f>
        <v>20.45</v>
      </c>
      <c r="E407" s="16">
        <f t="shared" ref="E407:O407" si="74">SUM(E401:E406)</f>
        <v>25.8</v>
      </c>
      <c r="F407" s="16">
        <f t="shared" si="74"/>
        <v>82.75</v>
      </c>
      <c r="G407" s="16">
        <f t="shared" si="74"/>
        <v>649.87</v>
      </c>
      <c r="H407" s="16">
        <f t="shared" si="74"/>
        <v>290.75</v>
      </c>
      <c r="I407" s="16">
        <f t="shared" si="74"/>
        <v>71.8</v>
      </c>
      <c r="J407" s="16">
        <f t="shared" si="74"/>
        <v>359.2</v>
      </c>
      <c r="K407" s="16">
        <f t="shared" si="74"/>
        <v>5.43</v>
      </c>
      <c r="L407" s="16">
        <f t="shared" si="74"/>
        <v>0.27999999999999997</v>
      </c>
      <c r="M407" s="16">
        <f t="shared" si="74"/>
        <v>1</v>
      </c>
      <c r="N407" s="16">
        <f t="shared" si="74"/>
        <v>0.21000000000000002</v>
      </c>
      <c r="O407" s="16">
        <f t="shared" si="74"/>
        <v>2.4</v>
      </c>
    </row>
    <row r="408" spans="1:15" x14ac:dyDescent="0.25">
      <c r="A408" s="62" t="s">
        <v>94</v>
      </c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</row>
    <row r="409" spans="1:15" x14ac:dyDescent="0.25">
      <c r="A409" s="34"/>
      <c r="B409" s="35" t="s">
        <v>43</v>
      </c>
      <c r="C409" s="34">
        <v>200</v>
      </c>
      <c r="D409" s="34">
        <v>0.6</v>
      </c>
      <c r="E409" s="34">
        <v>0.2</v>
      </c>
      <c r="F409" s="34">
        <v>29.3</v>
      </c>
      <c r="G409" s="34">
        <v>124</v>
      </c>
      <c r="H409" s="36">
        <v>20</v>
      </c>
      <c r="I409" s="36">
        <v>26</v>
      </c>
      <c r="J409" s="36">
        <v>20</v>
      </c>
      <c r="K409" s="36">
        <v>0.8</v>
      </c>
      <c r="L409" s="36">
        <v>0.01</v>
      </c>
      <c r="M409" s="36">
        <v>0</v>
      </c>
      <c r="N409" s="36">
        <v>0</v>
      </c>
      <c r="O409" s="36">
        <v>0.2</v>
      </c>
    </row>
    <row r="410" spans="1:15" ht="23.25" x14ac:dyDescent="0.25">
      <c r="A410" s="34"/>
      <c r="B410" s="35" t="s">
        <v>99</v>
      </c>
      <c r="C410" s="34">
        <v>30</v>
      </c>
      <c r="D410" s="34">
        <v>1.8</v>
      </c>
      <c r="E410" s="34">
        <v>1.4</v>
      </c>
      <c r="F410" s="34">
        <v>22.5</v>
      </c>
      <c r="G410" s="34">
        <v>109</v>
      </c>
      <c r="H410" s="36">
        <v>3.3</v>
      </c>
      <c r="I410" s="36">
        <v>2.7</v>
      </c>
      <c r="J410" s="36">
        <v>15</v>
      </c>
      <c r="K410" s="36">
        <v>0.24</v>
      </c>
      <c r="L410" s="36">
        <v>2.4E-2</v>
      </c>
      <c r="M410" s="36">
        <v>0</v>
      </c>
      <c r="N410" s="36">
        <v>0</v>
      </c>
      <c r="O410" s="36">
        <v>0.72</v>
      </c>
    </row>
    <row r="411" spans="1:15" x14ac:dyDescent="0.25">
      <c r="A411" s="27"/>
      <c r="B411" s="17"/>
      <c r="C411" s="16" t="s">
        <v>36</v>
      </c>
      <c r="D411" s="16">
        <f>D409+D410</f>
        <v>2.4</v>
      </c>
      <c r="E411" s="16">
        <f t="shared" ref="E411:O411" si="75">E409+E410</f>
        <v>1.5999999999999999</v>
      </c>
      <c r="F411" s="16">
        <f t="shared" si="75"/>
        <v>51.8</v>
      </c>
      <c r="G411" s="16">
        <f t="shared" si="75"/>
        <v>233</v>
      </c>
      <c r="H411" s="16">
        <f t="shared" si="75"/>
        <v>23.3</v>
      </c>
      <c r="I411" s="16">
        <f t="shared" si="75"/>
        <v>28.7</v>
      </c>
      <c r="J411" s="16">
        <f t="shared" si="75"/>
        <v>35</v>
      </c>
      <c r="K411" s="16">
        <f t="shared" si="75"/>
        <v>1.04</v>
      </c>
      <c r="L411" s="16">
        <f t="shared" si="75"/>
        <v>3.4000000000000002E-2</v>
      </c>
      <c r="M411" s="16">
        <f t="shared" si="75"/>
        <v>0</v>
      </c>
      <c r="N411" s="16">
        <f t="shared" si="75"/>
        <v>0</v>
      </c>
      <c r="O411" s="16">
        <f t="shared" si="75"/>
        <v>0.91999999999999993</v>
      </c>
    </row>
    <row r="412" spans="1:15" x14ac:dyDescent="0.25">
      <c r="A412" s="62" t="s">
        <v>37</v>
      </c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</row>
    <row r="413" spans="1:15" ht="30" customHeight="1" x14ac:dyDescent="0.25">
      <c r="A413" s="16"/>
      <c r="B413" s="17" t="s">
        <v>116</v>
      </c>
      <c r="C413" s="16">
        <v>50</v>
      </c>
      <c r="D413" s="16">
        <v>0.9</v>
      </c>
      <c r="E413" s="16">
        <v>0.1</v>
      </c>
      <c r="F413" s="16">
        <v>3.1</v>
      </c>
      <c r="G413" s="16">
        <v>19</v>
      </c>
      <c r="H413" s="18">
        <v>18</v>
      </c>
      <c r="I413" s="18">
        <v>17</v>
      </c>
      <c r="J413" s="18">
        <v>34</v>
      </c>
      <c r="K413" s="18">
        <v>0.7</v>
      </c>
      <c r="L413" s="18">
        <v>0.04</v>
      </c>
      <c r="M413" s="18">
        <v>17</v>
      </c>
      <c r="N413" s="18">
        <v>0.43</v>
      </c>
      <c r="O413" s="18">
        <v>0</v>
      </c>
    </row>
    <row r="414" spans="1:15" ht="23.25" x14ac:dyDescent="0.25">
      <c r="A414" s="16">
        <v>91</v>
      </c>
      <c r="B414" s="17" t="s">
        <v>111</v>
      </c>
      <c r="C414" s="16" t="s">
        <v>119</v>
      </c>
      <c r="D414" s="16">
        <v>3.6</v>
      </c>
      <c r="E414" s="16">
        <v>6.96</v>
      </c>
      <c r="F414" s="16">
        <v>20.64</v>
      </c>
      <c r="G414" s="16">
        <v>159.6</v>
      </c>
      <c r="H414" s="18">
        <v>40.799999999999997</v>
      </c>
      <c r="I414" s="18">
        <v>32.4</v>
      </c>
      <c r="J414" s="18">
        <v>94.8</v>
      </c>
      <c r="K414" s="18">
        <v>1.2</v>
      </c>
      <c r="L414" s="18">
        <v>0.1</v>
      </c>
      <c r="M414" s="18">
        <v>9.6</v>
      </c>
      <c r="N414" s="18">
        <v>0.25</v>
      </c>
      <c r="O414" s="18">
        <v>0.24</v>
      </c>
    </row>
    <row r="415" spans="1:15" ht="23.25" x14ac:dyDescent="0.25">
      <c r="A415" s="16">
        <v>231</v>
      </c>
      <c r="B415" s="17" t="s">
        <v>65</v>
      </c>
      <c r="C415" s="16">
        <v>200</v>
      </c>
      <c r="D415" s="16">
        <v>5.6</v>
      </c>
      <c r="E415" s="16">
        <v>9.1999999999999993</v>
      </c>
      <c r="F415" s="16">
        <v>10.199999999999999</v>
      </c>
      <c r="G415" s="16">
        <v>103</v>
      </c>
      <c r="H415" s="18">
        <v>25</v>
      </c>
      <c r="I415" s="18">
        <v>16</v>
      </c>
      <c r="J415" s="18">
        <v>150</v>
      </c>
      <c r="K415" s="18">
        <v>0.7</v>
      </c>
      <c r="L415" s="16">
        <v>0.06</v>
      </c>
      <c r="M415" s="16">
        <v>3</v>
      </c>
      <c r="N415" s="16">
        <v>0.31</v>
      </c>
      <c r="O415" s="16">
        <v>2.6</v>
      </c>
    </row>
    <row r="416" spans="1:15" x14ac:dyDescent="0.25">
      <c r="A416" s="16">
        <v>333</v>
      </c>
      <c r="B416" s="17" t="s">
        <v>60</v>
      </c>
      <c r="C416" s="16">
        <v>200</v>
      </c>
      <c r="D416" s="16">
        <v>3.87</v>
      </c>
      <c r="E416" s="16">
        <v>6.27</v>
      </c>
      <c r="F416" s="16">
        <v>31.33</v>
      </c>
      <c r="G416" s="16">
        <v>197.33</v>
      </c>
      <c r="H416" s="18">
        <v>28</v>
      </c>
      <c r="I416" s="18">
        <v>40</v>
      </c>
      <c r="J416" s="18">
        <v>105.33</v>
      </c>
      <c r="K416" s="18">
        <v>1.6</v>
      </c>
      <c r="L416" s="18">
        <v>0.2</v>
      </c>
      <c r="M416" s="18">
        <v>28</v>
      </c>
      <c r="N416" s="18">
        <v>0.05</v>
      </c>
      <c r="O416" s="18">
        <v>0.27</v>
      </c>
    </row>
    <row r="417" spans="1:15" ht="33.75" x14ac:dyDescent="0.25">
      <c r="A417" s="16"/>
      <c r="B417" s="32" t="s">
        <v>42</v>
      </c>
      <c r="C417" s="16">
        <v>80</v>
      </c>
      <c r="D417" s="16">
        <v>6.73</v>
      </c>
      <c r="E417" s="16">
        <v>0.99</v>
      </c>
      <c r="F417" s="16">
        <v>41.58</v>
      </c>
      <c r="G417" s="16">
        <v>211.86</v>
      </c>
      <c r="H417" s="18">
        <v>36.630000000000003</v>
      </c>
      <c r="I417" s="18">
        <v>54.45</v>
      </c>
      <c r="J417" s="18">
        <v>176.22</v>
      </c>
      <c r="K417" s="18">
        <v>2.67</v>
      </c>
      <c r="L417" s="18">
        <v>0.2</v>
      </c>
      <c r="M417" s="18">
        <v>0</v>
      </c>
      <c r="N417" s="18">
        <v>0</v>
      </c>
      <c r="O417" s="18">
        <v>0</v>
      </c>
    </row>
    <row r="418" spans="1:15" x14ac:dyDescent="0.25">
      <c r="A418" s="16"/>
      <c r="B418" s="32" t="s">
        <v>95</v>
      </c>
      <c r="C418" s="16">
        <v>185</v>
      </c>
      <c r="D418" s="16">
        <v>1</v>
      </c>
      <c r="E418" s="16">
        <v>0</v>
      </c>
      <c r="F418" s="16">
        <v>23.4</v>
      </c>
      <c r="G418" s="25">
        <v>94</v>
      </c>
      <c r="H418" s="18">
        <v>40</v>
      </c>
      <c r="I418" s="18">
        <v>22.5</v>
      </c>
      <c r="J418" s="18">
        <v>27.5</v>
      </c>
      <c r="K418" s="18">
        <v>5.5</v>
      </c>
      <c r="L418" s="18">
        <v>2.5000000000000001E-2</v>
      </c>
      <c r="M418" s="18">
        <v>28.75</v>
      </c>
      <c r="N418" s="18">
        <v>7.4999999999999997E-2</v>
      </c>
      <c r="O418" s="18">
        <v>0</v>
      </c>
    </row>
    <row r="419" spans="1:15" x14ac:dyDescent="0.25">
      <c r="A419" s="16"/>
      <c r="B419" s="16" t="s">
        <v>109</v>
      </c>
      <c r="C419" s="16">
        <v>180</v>
      </c>
      <c r="D419" s="16">
        <v>0.52</v>
      </c>
      <c r="E419" s="20">
        <v>0</v>
      </c>
      <c r="F419" s="20">
        <v>28.86</v>
      </c>
      <c r="G419" s="37">
        <v>119.14</v>
      </c>
      <c r="H419" s="16">
        <v>23.7</v>
      </c>
      <c r="I419" s="16">
        <v>13.4</v>
      </c>
      <c r="J419" s="16">
        <v>18.399999999999999</v>
      </c>
      <c r="K419" s="16">
        <v>0.71</v>
      </c>
      <c r="L419" s="16">
        <v>0.01</v>
      </c>
      <c r="M419" s="16">
        <v>27.6</v>
      </c>
      <c r="N419" s="16">
        <v>0</v>
      </c>
      <c r="O419" s="16">
        <v>0</v>
      </c>
    </row>
    <row r="420" spans="1:15" x14ac:dyDescent="0.25">
      <c r="A420" s="16"/>
      <c r="B420" s="17" t="s">
        <v>35</v>
      </c>
      <c r="C420" s="16" t="s">
        <v>36</v>
      </c>
      <c r="D420" s="16">
        <f>SUM(D413:D419)</f>
        <v>22.22</v>
      </c>
      <c r="E420" s="16">
        <f t="shared" ref="E420:O420" si="76">SUM(E413:E419)</f>
        <v>23.519999999999996</v>
      </c>
      <c r="F420" s="16">
        <f t="shared" si="76"/>
        <v>159.11000000000001</v>
      </c>
      <c r="G420" s="16">
        <f t="shared" si="76"/>
        <v>903.93000000000006</v>
      </c>
      <c r="H420" s="16">
        <f t="shared" si="76"/>
        <v>212.13</v>
      </c>
      <c r="I420" s="16">
        <f t="shared" si="76"/>
        <v>195.75000000000003</v>
      </c>
      <c r="J420" s="16">
        <f t="shared" si="76"/>
        <v>606.25</v>
      </c>
      <c r="K420" s="16">
        <f t="shared" si="76"/>
        <v>13.079999999999998</v>
      </c>
      <c r="L420" s="16">
        <f t="shared" si="76"/>
        <v>0.63500000000000012</v>
      </c>
      <c r="M420" s="16">
        <f t="shared" si="76"/>
        <v>113.94999999999999</v>
      </c>
      <c r="N420" s="16">
        <f t="shared" si="76"/>
        <v>1.115</v>
      </c>
      <c r="O420" s="16">
        <f t="shared" si="76"/>
        <v>3.11</v>
      </c>
    </row>
    <row r="421" spans="1:15" x14ac:dyDescent="0.25">
      <c r="A421" s="62" t="s">
        <v>45</v>
      </c>
      <c r="B421" s="62"/>
      <c r="C421" s="62"/>
      <c r="D421" s="62">
        <v>38.429999999999993</v>
      </c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</row>
    <row r="422" spans="1:15" x14ac:dyDescent="0.25">
      <c r="A422" s="48"/>
      <c r="B422" s="39" t="s">
        <v>104</v>
      </c>
      <c r="C422" s="38">
        <v>100</v>
      </c>
      <c r="D422" s="16">
        <v>3.6</v>
      </c>
      <c r="E422" s="16">
        <v>3</v>
      </c>
      <c r="F422" s="16">
        <v>27.2</v>
      </c>
      <c r="G422" s="16">
        <v>152</v>
      </c>
      <c r="H422" s="16">
        <v>9</v>
      </c>
      <c r="I422" s="16">
        <v>5.5</v>
      </c>
      <c r="J422" s="16">
        <v>32</v>
      </c>
      <c r="K422" s="16">
        <v>0.4</v>
      </c>
      <c r="L422" s="16">
        <v>7.0000000000000007E-2</v>
      </c>
      <c r="M422" s="16">
        <v>0</v>
      </c>
      <c r="N422" s="16">
        <v>0.02</v>
      </c>
      <c r="O422" s="16">
        <v>0.5</v>
      </c>
    </row>
    <row r="423" spans="1:15" ht="34.5" x14ac:dyDescent="0.25">
      <c r="A423" s="16"/>
      <c r="B423" s="17" t="s">
        <v>46</v>
      </c>
      <c r="C423" s="16">
        <v>200</v>
      </c>
      <c r="D423" s="16">
        <v>5.6</v>
      </c>
      <c r="E423" s="16">
        <v>6.4</v>
      </c>
      <c r="F423" s="16">
        <v>9.4</v>
      </c>
      <c r="G423" s="16">
        <v>118</v>
      </c>
      <c r="H423" s="16">
        <v>240</v>
      </c>
      <c r="I423" s="16">
        <v>30</v>
      </c>
      <c r="J423" s="16">
        <v>2.8</v>
      </c>
      <c r="K423" s="16">
        <v>3</v>
      </c>
      <c r="L423" s="16">
        <v>0.24</v>
      </c>
      <c r="M423" s="16">
        <v>12</v>
      </c>
      <c r="N423" s="16">
        <v>144</v>
      </c>
      <c r="O423" s="16">
        <v>1.6</v>
      </c>
    </row>
    <row r="424" spans="1:15" x14ac:dyDescent="0.25">
      <c r="A424" s="16"/>
      <c r="B424" s="17" t="s">
        <v>35</v>
      </c>
      <c r="C424" s="16" t="s">
        <v>36</v>
      </c>
      <c r="D424" s="16">
        <f>SUM(D422:D423)</f>
        <v>9.1999999999999993</v>
      </c>
      <c r="E424" s="16">
        <f t="shared" ref="E424:O424" si="77">SUM(E422:E423)</f>
        <v>9.4</v>
      </c>
      <c r="F424" s="16">
        <f t="shared" si="77"/>
        <v>36.6</v>
      </c>
      <c r="G424" s="16">
        <f t="shared" si="77"/>
        <v>270</v>
      </c>
      <c r="H424" s="16">
        <f t="shared" si="77"/>
        <v>249</v>
      </c>
      <c r="I424" s="16">
        <f t="shared" si="77"/>
        <v>35.5</v>
      </c>
      <c r="J424" s="16">
        <f t="shared" si="77"/>
        <v>34.799999999999997</v>
      </c>
      <c r="K424" s="16">
        <f t="shared" si="77"/>
        <v>3.4</v>
      </c>
      <c r="L424" s="16">
        <f t="shared" si="77"/>
        <v>0.31</v>
      </c>
      <c r="M424" s="16">
        <f t="shared" si="77"/>
        <v>12</v>
      </c>
      <c r="N424" s="16">
        <f t="shared" si="77"/>
        <v>144.02000000000001</v>
      </c>
      <c r="O424" s="16">
        <f t="shared" si="77"/>
        <v>2.1</v>
      </c>
    </row>
    <row r="425" spans="1:15" x14ac:dyDescent="0.25">
      <c r="A425" s="62" t="s">
        <v>47</v>
      </c>
      <c r="B425" s="62"/>
      <c r="C425" s="62"/>
      <c r="D425" s="62">
        <v>38.429999999999993</v>
      </c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</row>
    <row r="426" spans="1:15" x14ac:dyDescent="0.25">
      <c r="A426" s="16">
        <v>50</v>
      </c>
      <c r="B426" s="32" t="s">
        <v>75</v>
      </c>
      <c r="C426" s="16" t="s">
        <v>122</v>
      </c>
      <c r="D426" s="16">
        <v>8</v>
      </c>
      <c r="E426" s="16">
        <v>10.1</v>
      </c>
      <c r="F426" s="16">
        <v>15.2</v>
      </c>
      <c r="G426" s="19">
        <v>184</v>
      </c>
      <c r="H426" s="18">
        <v>48</v>
      </c>
      <c r="I426" s="18">
        <v>28</v>
      </c>
      <c r="J426" s="18">
        <v>56</v>
      </c>
      <c r="K426" s="18">
        <v>1.9</v>
      </c>
      <c r="L426" s="18">
        <v>0.03</v>
      </c>
      <c r="M426" s="18">
        <v>7</v>
      </c>
      <c r="N426" s="18">
        <v>0.03</v>
      </c>
      <c r="O426" s="18">
        <v>4.8</v>
      </c>
    </row>
    <row r="427" spans="1:15" x14ac:dyDescent="0.25">
      <c r="A427" s="16">
        <v>306</v>
      </c>
      <c r="B427" s="32" t="s">
        <v>56</v>
      </c>
      <c r="C427" s="16">
        <v>250</v>
      </c>
      <c r="D427" s="16">
        <v>26.26</v>
      </c>
      <c r="E427" s="16">
        <v>16.399999999999999</v>
      </c>
      <c r="F427" s="16">
        <v>16.12</v>
      </c>
      <c r="G427" s="16">
        <v>436.8</v>
      </c>
      <c r="H427" s="18">
        <v>98.8</v>
      </c>
      <c r="I427" s="18">
        <v>57.2</v>
      </c>
      <c r="J427" s="18">
        <v>247</v>
      </c>
      <c r="K427" s="18">
        <v>5.2</v>
      </c>
      <c r="L427" s="18">
        <v>0.104</v>
      </c>
      <c r="M427" s="18">
        <v>39</v>
      </c>
      <c r="N427" s="18">
        <v>0</v>
      </c>
      <c r="O427" s="18">
        <v>6.76</v>
      </c>
    </row>
    <row r="428" spans="1:15" x14ac:dyDescent="0.25">
      <c r="A428" s="16">
        <v>13</v>
      </c>
      <c r="B428" s="32" t="s">
        <v>33</v>
      </c>
      <c r="C428" s="16">
        <v>10</v>
      </c>
      <c r="D428" s="16">
        <v>0.1</v>
      </c>
      <c r="E428" s="16">
        <v>8.3000000000000007</v>
      </c>
      <c r="F428" s="16">
        <v>0.1</v>
      </c>
      <c r="G428" s="19">
        <v>75</v>
      </c>
      <c r="H428" s="18">
        <v>1</v>
      </c>
      <c r="I428" s="18">
        <v>0</v>
      </c>
      <c r="J428" s="18">
        <v>2</v>
      </c>
      <c r="K428" s="18">
        <v>0</v>
      </c>
      <c r="L428" s="18">
        <v>0</v>
      </c>
      <c r="M428" s="18">
        <v>0</v>
      </c>
      <c r="N428" s="18">
        <v>7.0000000000000007E-2</v>
      </c>
      <c r="O428" s="18">
        <v>0.1</v>
      </c>
    </row>
    <row r="429" spans="1:15" ht="33.75" x14ac:dyDescent="0.25">
      <c r="A429" s="16"/>
      <c r="B429" s="32" t="s">
        <v>42</v>
      </c>
      <c r="C429" s="16">
        <v>40</v>
      </c>
      <c r="D429" s="16">
        <v>6.73</v>
      </c>
      <c r="E429" s="16">
        <v>0.99</v>
      </c>
      <c r="F429" s="16">
        <v>41.58</v>
      </c>
      <c r="G429" s="16">
        <v>211.86</v>
      </c>
      <c r="H429" s="18">
        <v>36.630000000000003</v>
      </c>
      <c r="I429" s="18">
        <v>54.45</v>
      </c>
      <c r="J429" s="18">
        <v>176.22</v>
      </c>
      <c r="K429" s="18">
        <v>2.67</v>
      </c>
      <c r="L429" s="18">
        <v>0.2</v>
      </c>
      <c r="M429" s="18">
        <v>0</v>
      </c>
      <c r="N429" s="18">
        <v>0</v>
      </c>
      <c r="O429" s="18">
        <v>0</v>
      </c>
    </row>
    <row r="430" spans="1:15" x14ac:dyDescent="0.25">
      <c r="A430" s="16">
        <v>430</v>
      </c>
      <c r="B430" s="16" t="s">
        <v>49</v>
      </c>
      <c r="C430" s="16">
        <v>200</v>
      </c>
      <c r="D430" s="16">
        <v>0.2</v>
      </c>
      <c r="E430" s="20">
        <v>0</v>
      </c>
      <c r="F430" s="20">
        <v>15</v>
      </c>
      <c r="G430" s="37">
        <v>60</v>
      </c>
      <c r="H430" s="16">
        <v>5</v>
      </c>
      <c r="I430" s="16">
        <v>4</v>
      </c>
      <c r="J430" s="16">
        <v>8</v>
      </c>
      <c r="K430" s="16">
        <v>1</v>
      </c>
      <c r="L430" s="16">
        <v>0</v>
      </c>
      <c r="M430" s="16">
        <v>0</v>
      </c>
      <c r="N430" s="16">
        <v>0</v>
      </c>
      <c r="O430" s="16">
        <v>0</v>
      </c>
    </row>
    <row r="431" spans="1:15" x14ac:dyDescent="0.25">
      <c r="A431" s="16"/>
      <c r="B431" s="17" t="s">
        <v>35</v>
      </c>
      <c r="C431" s="16" t="s">
        <v>36</v>
      </c>
      <c r="D431" s="16">
        <f>SUM(D426:D430)</f>
        <v>41.290000000000006</v>
      </c>
      <c r="E431" s="16">
        <f t="shared" ref="E431:O431" si="78">SUM(E426:E430)</f>
        <v>35.79</v>
      </c>
      <c r="F431" s="16">
        <f t="shared" si="78"/>
        <v>88</v>
      </c>
      <c r="G431" s="16">
        <f t="shared" si="78"/>
        <v>967.66</v>
      </c>
      <c r="H431" s="16">
        <f t="shared" si="78"/>
        <v>189.43</v>
      </c>
      <c r="I431" s="16">
        <f t="shared" si="78"/>
        <v>143.65</v>
      </c>
      <c r="J431" s="16">
        <f t="shared" si="78"/>
        <v>489.22</v>
      </c>
      <c r="K431" s="16">
        <f t="shared" si="78"/>
        <v>10.77</v>
      </c>
      <c r="L431" s="16">
        <f t="shared" si="78"/>
        <v>0.33400000000000002</v>
      </c>
      <c r="M431" s="16">
        <f t="shared" si="78"/>
        <v>46</v>
      </c>
      <c r="N431" s="16">
        <f t="shared" si="78"/>
        <v>0.1</v>
      </c>
      <c r="O431" s="16">
        <f t="shared" si="78"/>
        <v>11.659999999999998</v>
      </c>
    </row>
    <row r="432" spans="1:15" x14ac:dyDescent="0.25">
      <c r="A432" s="62" t="s">
        <v>50</v>
      </c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</row>
    <row r="433" spans="1:15" ht="22.5" x14ac:dyDescent="0.25">
      <c r="A433" s="19"/>
      <c r="B433" s="43" t="s">
        <v>51</v>
      </c>
      <c r="C433" s="40">
        <v>200</v>
      </c>
      <c r="D433" s="16">
        <v>5.8</v>
      </c>
      <c r="E433" s="16">
        <v>5</v>
      </c>
      <c r="F433" s="16">
        <v>8</v>
      </c>
      <c r="G433" s="19">
        <v>106</v>
      </c>
      <c r="H433" s="16">
        <v>240</v>
      </c>
      <c r="I433" s="18">
        <v>28</v>
      </c>
      <c r="J433" s="18">
        <v>180</v>
      </c>
      <c r="K433" s="18">
        <v>0.2</v>
      </c>
      <c r="L433" s="18">
        <v>0.08</v>
      </c>
      <c r="M433" s="18">
        <v>1.4</v>
      </c>
      <c r="N433" s="18">
        <v>0.04</v>
      </c>
      <c r="O433" s="18">
        <v>0</v>
      </c>
    </row>
    <row r="434" spans="1:15" x14ac:dyDescent="0.25">
      <c r="A434" s="19"/>
      <c r="B434" s="35"/>
      <c r="C434" s="40" t="s">
        <v>36</v>
      </c>
      <c r="D434" s="16">
        <f t="shared" ref="D434:O434" si="79">SUM(D433:D433)</f>
        <v>5.8</v>
      </c>
      <c r="E434" s="16">
        <f t="shared" si="79"/>
        <v>5</v>
      </c>
      <c r="F434" s="16">
        <f t="shared" si="79"/>
        <v>8</v>
      </c>
      <c r="G434" s="16">
        <f t="shared" si="79"/>
        <v>106</v>
      </c>
      <c r="H434" s="16">
        <f t="shared" si="79"/>
        <v>240</v>
      </c>
      <c r="I434" s="16">
        <f t="shared" si="79"/>
        <v>28</v>
      </c>
      <c r="J434" s="16">
        <f t="shared" si="79"/>
        <v>180</v>
      </c>
      <c r="K434" s="16">
        <f t="shared" si="79"/>
        <v>0.2</v>
      </c>
      <c r="L434" s="16">
        <f t="shared" si="79"/>
        <v>0.08</v>
      </c>
      <c r="M434" s="16">
        <f t="shared" si="79"/>
        <v>1.4</v>
      </c>
      <c r="N434" s="16">
        <f t="shared" si="79"/>
        <v>0.04</v>
      </c>
      <c r="O434" s="16">
        <f t="shared" si="79"/>
        <v>0</v>
      </c>
    </row>
    <row r="435" spans="1:15" x14ac:dyDescent="0.25">
      <c r="A435" s="16"/>
      <c r="B435" s="54" t="s">
        <v>90</v>
      </c>
      <c r="C435" s="16"/>
      <c r="D435" s="16">
        <f t="shared" ref="D435:O435" si="80">D434+D431+D424+D420+D407+D411</f>
        <v>101.36000000000001</v>
      </c>
      <c r="E435" s="16">
        <f t="shared" si="80"/>
        <v>101.10999999999999</v>
      </c>
      <c r="F435" s="16">
        <f t="shared" si="80"/>
        <v>426.26000000000005</v>
      </c>
      <c r="G435" s="16">
        <f t="shared" si="80"/>
        <v>3130.46</v>
      </c>
      <c r="H435" s="16">
        <f t="shared" si="80"/>
        <v>1204.6099999999999</v>
      </c>
      <c r="I435" s="16">
        <f t="shared" si="80"/>
        <v>503.40000000000003</v>
      </c>
      <c r="J435" s="16">
        <f t="shared" si="80"/>
        <v>1704.47</v>
      </c>
      <c r="K435" s="16">
        <f t="shared" si="80"/>
        <v>33.919999999999995</v>
      </c>
      <c r="L435" s="16">
        <f t="shared" si="80"/>
        <v>1.673</v>
      </c>
      <c r="M435" s="16">
        <f t="shared" si="80"/>
        <v>174.35</v>
      </c>
      <c r="N435" s="16">
        <f t="shared" si="80"/>
        <v>145.48500000000001</v>
      </c>
      <c r="O435" s="16">
        <f t="shared" si="80"/>
        <v>20.189999999999998</v>
      </c>
    </row>
    <row r="437" spans="1:15" x14ac:dyDescent="0.25">
      <c r="A437" s="64" t="s">
        <v>125</v>
      </c>
      <c r="B437" s="64"/>
      <c r="C437" s="64"/>
      <c r="D437" s="64"/>
      <c r="E437" s="64"/>
      <c r="F437" s="64"/>
      <c r="G437" s="64"/>
      <c r="H437" s="64"/>
      <c r="I437" s="64"/>
      <c r="J437" s="64"/>
      <c r="K437" s="64"/>
      <c r="L437" s="64"/>
      <c r="M437" s="64"/>
      <c r="N437" s="64"/>
      <c r="O437" s="64"/>
    </row>
    <row r="438" spans="1:15" x14ac:dyDescent="0.25">
      <c r="A438" s="65"/>
      <c r="B438" s="65"/>
      <c r="C438" s="65"/>
      <c r="D438" s="65"/>
      <c r="E438" s="65"/>
      <c r="F438" s="65"/>
      <c r="G438" s="65"/>
      <c r="H438" s="1"/>
      <c r="I438" s="1"/>
      <c r="J438" s="1"/>
      <c r="K438" s="1"/>
      <c r="L438" s="1"/>
      <c r="M438" s="1"/>
      <c r="N438" s="1"/>
      <c r="O438" s="1"/>
    </row>
    <row r="439" spans="1:15" x14ac:dyDescent="0.25">
      <c r="A439" s="66" t="s">
        <v>13</v>
      </c>
      <c r="B439" s="67" t="s">
        <v>14</v>
      </c>
      <c r="C439" s="67" t="s">
        <v>15</v>
      </c>
      <c r="D439" s="67" t="s">
        <v>16</v>
      </c>
      <c r="E439" s="67"/>
      <c r="F439" s="67"/>
      <c r="G439" s="66" t="s">
        <v>17</v>
      </c>
      <c r="H439" s="67" t="s">
        <v>18</v>
      </c>
      <c r="I439" s="67"/>
      <c r="J439" s="67"/>
      <c r="K439" s="67"/>
      <c r="L439" s="67" t="s">
        <v>19</v>
      </c>
      <c r="M439" s="67"/>
      <c r="N439" s="67"/>
      <c r="O439" s="67"/>
    </row>
    <row r="440" spans="1:15" x14ac:dyDescent="0.25">
      <c r="A440" s="66"/>
      <c r="B440" s="67"/>
      <c r="C440" s="67"/>
      <c r="D440" s="61" t="s">
        <v>20</v>
      </c>
      <c r="E440" s="61" t="s">
        <v>21</v>
      </c>
      <c r="F440" s="61" t="s">
        <v>22</v>
      </c>
      <c r="G440" s="66"/>
      <c r="H440" s="15" t="s">
        <v>23</v>
      </c>
      <c r="I440" s="15" t="s">
        <v>24</v>
      </c>
      <c r="J440" s="15" t="s">
        <v>25</v>
      </c>
      <c r="K440" s="15" t="s">
        <v>26</v>
      </c>
      <c r="L440" s="15" t="s">
        <v>27</v>
      </c>
      <c r="M440" s="15" t="s">
        <v>28</v>
      </c>
      <c r="N440" s="15" t="s">
        <v>29</v>
      </c>
      <c r="O440" s="15" t="s">
        <v>30</v>
      </c>
    </row>
    <row r="441" spans="1:15" x14ac:dyDescent="0.25">
      <c r="A441" s="62" t="s">
        <v>31</v>
      </c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</row>
    <row r="442" spans="1:15" x14ac:dyDescent="0.25">
      <c r="A442" s="16">
        <v>190</v>
      </c>
      <c r="B442" s="17" t="s">
        <v>112</v>
      </c>
      <c r="C442" s="16">
        <v>200</v>
      </c>
      <c r="D442" s="16">
        <v>9</v>
      </c>
      <c r="E442" s="16">
        <v>14</v>
      </c>
      <c r="F442" s="16">
        <v>40.4</v>
      </c>
      <c r="G442" s="16">
        <v>324.3</v>
      </c>
      <c r="H442" s="18">
        <v>239.9</v>
      </c>
      <c r="I442" s="18">
        <v>43.9</v>
      </c>
      <c r="J442" s="18">
        <v>215.9</v>
      </c>
      <c r="K442" s="18">
        <v>0.9</v>
      </c>
      <c r="L442" s="18">
        <v>0.2</v>
      </c>
      <c r="M442" s="18">
        <v>1.2</v>
      </c>
      <c r="N442" s="18">
        <v>0.2</v>
      </c>
      <c r="O442" s="18">
        <v>0.7</v>
      </c>
    </row>
    <row r="443" spans="1:15" x14ac:dyDescent="0.25">
      <c r="A443" s="16">
        <v>3</v>
      </c>
      <c r="B443" s="17" t="s">
        <v>32</v>
      </c>
      <c r="C443" s="16" t="s">
        <v>93</v>
      </c>
      <c r="D443" s="16">
        <v>4.5</v>
      </c>
      <c r="E443" s="20">
        <v>4.5</v>
      </c>
      <c r="F443" s="20">
        <v>7.4</v>
      </c>
      <c r="G443" s="21">
        <v>88</v>
      </c>
      <c r="H443" s="22">
        <v>134</v>
      </c>
      <c r="I443" s="22">
        <v>7</v>
      </c>
      <c r="J443" s="22">
        <v>85</v>
      </c>
      <c r="K443" s="22">
        <v>0.3</v>
      </c>
      <c r="L443" s="22">
        <v>0.02</v>
      </c>
      <c r="M443" s="22">
        <v>0</v>
      </c>
      <c r="N443" s="22">
        <v>0.04</v>
      </c>
      <c r="O443" s="22">
        <v>0.3</v>
      </c>
    </row>
    <row r="444" spans="1:15" x14ac:dyDescent="0.25">
      <c r="A444" s="16">
        <v>13</v>
      </c>
      <c r="B444" s="17" t="s">
        <v>33</v>
      </c>
      <c r="C444" s="16">
        <v>10</v>
      </c>
      <c r="D444" s="16">
        <v>0.1</v>
      </c>
      <c r="E444" s="16">
        <v>8.3000000000000007</v>
      </c>
      <c r="F444" s="16">
        <v>0.1</v>
      </c>
      <c r="G444" s="19">
        <v>75</v>
      </c>
      <c r="H444" s="18">
        <v>1</v>
      </c>
      <c r="I444" s="18">
        <v>0</v>
      </c>
      <c r="J444" s="18">
        <v>2</v>
      </c>
      <c r="K444" s="18">
        <v>0</v>
      </c>
      <c r="L444" s="18">
        <v>0</v>
      </c>
      <c r="M444" s="18">
        <v>0</v>
      </c>
      <c r="N444" s="18">
        <v>7.0000000000000007E-2</v>
      </c>
      <c r="O444" s="18">
        <v>0.1</v>
      </c>
    </row>
    <row r="445" spans="1:15" ht="34.5" x14ac:dyDescent="0.25">
      <c r="A445" s="16"/>
      <c r="B445" s="17" t="s">
        <v>34</v>
      </c>
      <c r="C445" s="16">
        <v>25</v>
      </c>
      <c r="D445" s="16">
        <v>4.95</v>
      </c>
      <c r="E445" s="16">
        <v>1.5</v>
      </c>
      <c r="F445" s="16">
        <v>35.549999999999997</v>
      </c>
      <c r="G445" s="16">
        <v>180.87</v>
      </c>
      <c r="H445" s="18">
        <v>18.75</v>
      </c>
      <c r="I445" s="18">
        <v>19.8</v>
      </c>
      <c r="J445" s="18">
        <v>49.2</v>
      </c>
      <c r="K445" s="18">
        <v>1.1299999999999999</v>
      </c>
      <c r="L445" s="18">
        <v>0.11</v>
      </c>
      <c r="M445" s="18">
        <v>0</v>
      </c>
      <c r="N445" s="18">
        <v>0</v>
      </c>
      <c r="O445" s="18">
        <v>1.7</v>
      </c>
    </row>
    <row r="446" spans="1:15" x14ac:dyDescent="0.25">
      <c r="A446" s="16">
        <v>430</v>
      </c>
      <c r="B446" s="16" t="s">
        <v>49</v>
      </c>
      <c r="C446" s="16">
        <v>200</v>
      </c>
      <c r="D446" s="16">
        <v>0.2</v>
      </c>
      <c r="E446" s="20">
        <v>0</v>
      </c>
      <c r="F446" s="20">
        <v>15</v>
      </c>
      <c r="G446" s="37">
        <v>60</v>
      </c>
      <c r="H446" s="16">
        <v>5</v>
      </c>
      <c r="I446" s="16">
        <v>4</v>
      </c>
      <c r="J446" s="16">
        <v>8</v>
      </c>
      <c r="K446" s="16">
        <v>1</v>
      </c>
      <c r="L446" s="16">
        <v>0</v>
      </c>
      <c r="M446" s="16">
        <v>0</v>
      </c>
      <c r="N446" s="16">
        <v>0</v>
      </c>
      <c r="O446" s="16">
        <v>0</v>
      </c>
    </row>
    <row r="447" spans="1:15" x14ac:dyDescent="0.25">
      <c r="A447" s="27" t="s">
        <v>35</v>
      </c>
      <c r="B447" s="17" t="s">
        <v>35</v>
      </c>
      <c r="C447" s="16" t="s">
        <v>36</v>
      </c>
      <c r="D447" s="16">
        <f t="shared" ref="D447:O447" si="81">SUM(D442:D446)</f>
        <v>18.75</v>
      </c>
      <c r="E447" s="16">
        <f t="shared" si="81"/>
        <v>28.3</v>
      </c>
      <c r="F447" s="16">
        <f t="shared" si="81"/>
        <v>98.449999999999989</v>
      </c>
      <c r="G447" s="16">
        <f t="shared" si="81"/>
        <v>728.17000000000007</v>
      </c>
      <c r="H447" s="16">
        <f t="shared" si="81"/>
        <v>398.65</v>
      </c>
      <c r="I447" s="16">
        <f t="shared" si="81"/>
        <v>74.7</v>
      </c>
      <c r="J447" s="16">
        <f t="shared" si="81"/>
        <v>360.09999999999997</v>
      </c>
      <c r="K447" s="16">
        <f t="shared" si="81"/>
        <v>3.33</v>
      </c>
      <c r="L447" s="16">
        <f t="shared" si="81"/>
        <v>0.33</v>
      </c>
      <c r="M447" s="16">
        <f t="shared" si="81"/>
        <v>1.2</v>
      </c>
      <c r="N447" s="16">
        <f t="shared" si="81"/>
        <v>0.31000000000000005</v>
      </c>
      <c r="O447" s="16">
        <f t="shared" si="81"/>
        <v>2.8</v>
      </c>
    </row>
    <row r="448" spans="1:15" x14ac:dyDescent="0.25">
      <c r="A448" s="62" t="s">
        <v>94</v>
      </c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</row>
    <row r="449" spans="1:15" x14ac:dyDescent="0.25">
      <c r="A449" s="34"/>
      <c r="B449" s="35" t="s">
        <v>43</v>
      </c>
      <c r="C449" s="34">
        <v>200</v>
      </c>
      <c r="D449" s="34">
        <v>0.6</v>
      </c>
      <c r="E449" s="34">
        <v>0.2</v>
      </c>
      <c r="F449" s="34">
        <v>29.3</v>
      </c>
      <c r="G449" s="34">
        <v>124</v>
      </c>
      <c r="H449" s="36">
        <v>20</v>
      </c>
      <c r="I449" s="36">
        <v>26</v>
      </c>
      <c r="J449" s="36">
        <v>20</v>
      </c>
      <c r="K449" s="36">
        <v>0.8</v>
      </c>
      <c r="L449" s="36">
        <v>0.01</v>
      </c>
      <c r="M449" s="36">
        <v>0</v>
      </c>
      <c r="N449" s="36">
        <v>0</v>
      </c>
      <c r="O449" s="36">
        <v>0.2</v>
      </c>
    </row>
    <row r="450" spans="1:15" x14ac:dyDescent="0.25">
      <c r="A450" s="27"/>
      <c r="B450" s="17"/>
      <c r="C450" s="16" t="s">
        <v>36</v>
      </c>
      <c r="D450" s="16">
        <f>D449</f>
        <v>0.6</v>
      </c>
      <c r="E450" s="16">
        <f t="shared" ref="E450:O450" si="82">E449</f>
        <v>0.2</v>
      </c>
      <c r="F450" s="16">
        <f t="shared" si="82"/>
        <v>29.3</v>
      </c>
      <c r="G450" s="16">
        <f t="shared" si="82"/>
        <v>124</v>
      </c>
      <c r="H450" s="16">
        <f t="shared" si="82"/>
        <v>20</v>
      </c>
      <c r="I450" s="16">
        <f t="shared" si="82"/>
        <v>26</v>
      </c>
      <c r="J450" s="16">
        <f t="shared" si="82"/>
        <v>20</v>
      </c>
      <c r="K450" s="16">
        <f t="shared" si="82"/>
        <v>0.8</v>
      </c>
      <c r="L450" s="16">
        <f t="shared" si="82"/>
        <v>0.01</v>
      </c>
      <c r="M450" s="16">
        <f t="shared" si="82"/>
        <v>0</v>
      </c>
      <c r="N450" s="16">
        <f t="shared" si="82"/>
        <v>0</v>
      </c>
      <c r="O450" s="16">
        <f t="shared" si="82"/>
        <v>0.2</v>
      </c>
    </row>
    <row r="451" spans="1:15" x14ac:dyDescent="0.25">
      <c r="A451" s="62" t="s">
        <v>37</v>
      </c>
      <c r="B451" s="62"/>
      <c r="C451" s="62"/>
      <c r="D451" s="62">
        <v>23.35</v>
      </c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</row>
    <row r="452" spans="1:15" x14ac:dyDescent="0.25">
      <c r="A452" s="16"/>
      <c r="B452" s="17" t="s">
        <v>55</v>
      </c>
      <c r="C452" s="16">
        <v>50</v>
      </c>
      <c r="D452" s="16">
        <v>1.1000000000000001</v>
      </c>
      <c r="E452" s="20">
        <v>0.2</v>
      </c>
      <c r="F452" s="20">
        <v>3.8</v>
      </c>
      <c r="G452" s="21">
        <v>24</v>
      </c>
      <c r="H452" s="22">
        <v>14</v>
      </c>
      <c r="I452" s="22">
        <v>20</v>
      </c>
      <c r="J452" s="22">
        <v>26</v>
      </c>
      <c r="K452" s="22">
        <v>0.9</v>
      </c>
      <c r="L452" s="22">
        <v>0.06</v>
      </c>
      <c r="M452" s="22">
        <v>25</v>
      </c>
      <c r="N452" s="22">
        <v>0.8</v>
      </c>
      <c r="O452" s="22">
        <v>0</v>
      </c>
    </row>
    <row r="453" spans="1:15" ht="23.25" x14ac:dyDescent="0.25">
      <c r="A453" s="16">
        <v>99</v>
      </c>
      <c r="B453" s="17" t="s">
        <v>103</v>
      </c>
      <c r="C453" s="16" t="s">
        <v>119</v>
      </c>
      <c r="D453" s="16">
        <v>10.8</v>
      </c>
      <c r="E453" s="16">
        <v>13.7</v>
      </c>
      <c r="F453" s="16">
        <v>26.3</v>
      </c>
      <c r="G453" s="16">
        <v>141.5</v>
      </c>
      <c r="H453" s="18">
        <v>46.5</v>
      </c>
      <c r="I453" s="18">
        <v>48.8</v>
      </c>
      <c r="J453" s="18">
        <v>138.5</v>
      </c>
      <c r="K453" s="18">
        <v>2.7</v>
      </c>
      <c r="L453" s="18">
        <v>0.4</v>
      </c>
      <c r="M453" s="18">
        <v>7.4</v>
      </c>
      <c r="N453" s="16">
        <v>0.2</v>
      </c>
      <c r="O453" s="16">
        <v>2.5</v>
      </c>
    </row>
    <row r="454" spans="1:15" ht="22.5" x14ac:dyDescent="0.25">
      <c r="A454" s="16" t="s">
        <v>82</v>
      </c>
      <c r="B454" s="32" t="s">
        <v>83</v>
      </c>
      <c r="C454" s="16" t="s">
        <v>41</v>
      </c>
      <c r="D454" s="16">
        <v>18</v>
      </c>
      <c r="E454" s="16">
        <v>16.559999999999999</v>
      </c>
      <c r="F454" s="16">
        <v>4.32</v>
      </c>
      <c r="G454" s="16">
        <v>236.4</v>
      </c>
      <c r="H454" s="18">
        <v>49.2</v>
      </c>
      <c r="I454" s="18">
        <v>25.2</v>
      </c>
      <c r="J454" s="18">
        <v>193.2</v>
      </c>
      <c r="K454" s="18">
        <v>1.2</v>
      </c>
      <c r="L454" s="18">
        <v>0.06</v>
      </c>
      <c r="M454" s="18">
        <v>9.6</v>
      </c>
      <c r="N454" s="18">
        <v>7.1999999999999995E-2</v>
      </c>
      <c r="O454" s="18">
        <v>3.72</v>
      </c>
    </row>
    <row r="455" spans="1:15" x14ac:dyDescent="0.25">
      <c r="A455" s="16">
        <v>323</v>
      </c>
      <c r="B455" s="32" t="s">
        <v>48</v>
      </c>
      <c r="C455" s="16">
        <v>150</v>
      </c>
      <c r="D455" s="16">
        <v>4.32</v>
      </c>
      <c r="E455" s="16">
        <v>5.52</v>
      </c>
      <c r="F455" s="16">
        <v>45.24</v>
      </c>
      <c r="G455" s="16">
        <v>247.2</v>
      </c>
      <c r="H455" s="18">
        <v>13.2</v>
      </c>
      <c r="I455" s="18">
        <v>31.2</v>
      </c>
      <c r="J455" s="18">
        <v>93.6</v>
      </c>
      <c r="K455" s="18">
        <v>0.72</v>
      </c>
      <c r="L455" s="18">
        <v>0.04</v>
      </c>
      <c r="M455" s="18">
        <v>0</v>
      </c>
      <c r="N455" s="18">
        <v>0.04</v>
      </c>
      <c r="O455" s="18">
        <v>0.04</v>
      </c>
    </row>
    <row r="456" spans="1:15" ht="34.5" x14ac:dyDescent="0.25">
      <c r="A456" s="16"/>
      <c r="B456" s="17" t="s">
        <v>42</v>
      </c>
      <c r="C456" s="16">
        <v>80</v>
      </c>
      <c r="D456" s="16">
        <v>6.73</v>
      </c>
      <c r="E456" s="16">
        <v>0.99</v>
      </c>
      <c r="F456" s="16">
        <v>41.58</v>
      </c>
      <c r="G456" s="16">
        <v>211.86</v>
      </c>
      <c r="H456" s="18">
        <v>36.630000000000003</v>
      </c>
      <c r="I456" s="18">
        <v>54.45</v>
      </c>
      <c r="J456" s="18">
        <v>176.22</v>
      </c>
      <c r="K456" s="18">
        <v>2.67</v>
      </c>
      <c r="L456" s="18">
        <v>0.2</v>
      </c>
      <c r="M456" s="18">
        <v>0</v>
      </c>
      <c r="N456" s="18">
        <v>0</v>
      </c>
      <c r="O456" s="18">
        <v>0</v>
      </c>
    </row>
    <row r="457" spans="1:15" x14ac:dyDescent="0.25">
      <c r="A457" s="16">
        <v>394</v>
      </c>
      <c r="B457" s="17" t="s">
        <v>152</v>
      </c>
      <c r="C457" s="16">
        <v>180</v>
      </c>
      <c r="D457" s="16">
        <v>0.3</v>
      </c>
      <c r="E457" s="16">
        <v>0.1</v>
      </c>
      <c r="F457" s="16">
        <v>28.2</v>
      </c>
      <c r="G457" s="19">
        <v>117</v>
      </c>
      <c r="H457" s="18">
        <v>16</v>
      </c>
      <c r="I457" s="18">
        <v>10</v>
      </c>
      <c r="J457" s="18">
        <v>12</v>
      </c>
      <c r="K457" s="18">
        <v>0.3</v>
      </c>
      <c r="L457" s="18">
        <v>0.01</v>
      </c>
      <c r="M457" s="18">
        <v>2</v>
      </c>
      <c r="N457" s="18">
        <v>0</v>
      </c>
      <c r="O457" s="18">
        <v>0.1</v>
      </c>
    </row>
    <row r="458" spans="1:15" x14ac:dyDescent="0.25">
      <c r="A458" s="16"/>
      <c r="B458" s="32" t="s">
        <v>44</v>
      </c>
      <c r="C458" s="16">
        <v>185</v>
      </c>
      <c r="D458" s="16">
        <v>1</v>
      </c>
      <c r="E458" s="16">
        <v>0</v>
      </c>
      <c r="F458" s="16">
        <v>23.4</v>
      </c>
      <c r="G458" s="25">
        <v>94</v>
      </c>
      <c r="H458" s="18">
        <v>40</v>
      </c>
      <c r="I458" s="18">
        <v>22.5</v>
      </c>
      <c r="J458" s="18">
        <v>27.5</v>
      </c>
      <c r="K458" s="18">
        <v>5.5</v>
      </c>
      <c r="L458" s="18">
        <v>2.5000000000000001E-2</v>
      </c>
      <c r="M458" s="18">
        <v>28.75</v>
      </c>
      <c r="N458" s="18">
        <v>7.4999999999999997E-2</v>
      </c>
      <c r="O458" s="18">
        <v>0</v>
      </c>
    </row>
    <row r="459" spans="1:15" x14ac:dyDescent="0.25">
      <c r="A459" s="16"/>
      <c r="B459" s="17" t="s">
        <v>35</v>
      </c>
      <c r="C459" s="16" t="s">
        <v>36</v>
      </c>
      <c r="D459" s="16">
        <f>SUM(D452:D458)</f>
        <v>42.25</v>
      </c>
      <c r="E459" s="16">
        <f t="shared" ref="E459:O459" si="83">SUM(E452:E458)</f>
        <v>37.07</v>
      </c>
      <c r="F459" s="16">
        <f t="shared" si="83"/>
        <v>172.84</v>
      </c>
      <c r="G459" s="16">
        <f t="shared" si="83"/>
        <v>1071.96</v>
      </c>
      <c r="H459" s="16">
        <f t="shared" si="83"/>
        <v>215.53</v>
      </c>
      <c r="I459" s="16">
        <f t="shared" si="83"/>
        <v>212.15</v>
      </c>
      <c r="J459" s="16">
        <f t="shared" si="83"/>
        <v>667.02</v>
      </c>
      <c r="K459" s="16">
        <f t="shared" si="83"/>
        <v>13.99</v>
      </c>
      <c r="L459" s="16">
        <f t="shared" si="83"/>
        <v>0.79500000000000004</v>
      </c>
      <c r="M459" s="16">
        <f t="shared" si="83"/>
        <v>72.75</v>
      </c>
      <c r="N459" s="16">
        <f t="shared" si="83"/>
        <v>1.1870000000000001</v>
      </c>
      <c r="O459" s="16">
        <f t="shared" si="83"/>
        <v>6.36</v>
      </c>
    </row>
    <row r="460" spans="1:15" x14ac:dyDescent="0.25">
      <c r="A460" s="62" t="s">
        <v>45</v>
      </c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</row>
    <row r="461" spans="1:15" x14ac:dyDescent="0.25">
      <c r="A461" s="24"/>
      <c r="B461" s="39" t="s">
        <v>104</v>
      </c>
      <c r="C461" s="38">
        <v>100</v>
      </c>
      <c r="D461" s="16">
        <v>3.6</v>
      </c>
      <c r="E461" s="16">
        <v>3</v>
      </c>
      <c r="F461" s="16">
        <v>27.2</v>
      </c>
      <c r="G461" s="16">
        <v>152</v>
      </c>
      <c r="H461" s="16">
        <v>9</v>
      </c>
      <c r="I461" s="16">
        <v>5.5</v>
      </c>
      <c r="J461" s="16">
        <v>32</v>
      </c>
      <c r="K461" s="16">
        <v>0.4</v>
      </c>
      <c r="L461" s="16">
        <v>7.0000000000000007E-2</v>
      </c>
      <c r="M461" s="16">
        <v>0</v>
      </c>
      <c r="N461" s="16">
        <v>0.02</v>
      </c>
      <c r="O461" s="16">
        <v>0.5</v>
      </c>
    </row>
    <row r="462" spans="1:15" ht="34.5" x14ac:dyDescent="0.25">
      <c r="A462" s="16"/>
      <c r="B462" s="17" t="s">
        <v>46</v>
      </c>
      <c r="C462" s="16">
        <v>200</v>
      </c>
      <c r="D462" s="16">
        <v>5.6</v>
      </c>
      <c r="E462" s="16">
        <v>6.4</v>
      </c>
      <c r="F462" s="16">
        <v>9.4</v>
      </c>
      <c r="G462" s="16">
        <v>118</v>
      </c>
      <c r="H462" s="16">
        <v>240</v>
      </c>
      <c r="I462" s="16">
        <v>30</v>
      </c>
      <c r="J462" s="16">
        <v>2.8</v>
      </c>
      <c r="K462" s="16">
        <v>3</v>
      </c>
      <c r="L462" s="16">
        <v>0.24</v>
      </c>
      <c r="M462" s="16">
        <v>12</v>
      </c>
      <c r="N462" s="16">
        <v>144</v>
      </c>
      <c r="O462" s="16">
        <v>1.6</v>
      </c>
    </row>
    <row r="463" spans="1:15" x14ac:dyDescent="0.25">
      <c r="A463" s="16"/>
      <c r="B463" s="17" t="s">
        <v>35</v>
      </c>
      <c r="C463" s="16" t="s">
        <v>36</v>
      </c>
      <c r="D463" s="16">
        <f t="shared" ref="D463:O463" si="84">SUM(D461:D462)</f>
        <v>9.1999999999999993</v>
      </c>
      <c r="E463" s="16">
        <f t="shared" si="84"/>
        <v>9.4</v>
      </c>
      <c r="F463" s="16">
        <f t="shared" si="84"/>
        <v>36.6</v>
      </c>
      <c r="G463" s="16">
        <f t="shared" si="84"/>
        <v>270</v>
      </c>
      <c r="H463" s="16">
        <f t="shared" si="84"/>
        <v>249</v>
      </c>
      <c r="I463" s="16">
        <f t="shared" si="84"/>
        <v>35.5</v>
      </c>
      <c r="J463" s="16">
        <f t="shared" si="84"/>
        <v>34.799999999999997</v>
      </c>
      <c r="K463" s="16">
        <f t="shared" si="84"/>
        <v>3.4</v>
      </c>
      <c r="L463" s="16">
        <f t="shared" si="84"/>
        <v>0.31</v>
      </c>
      <c r="M463" s="16">
        <f t="shared" si="84"/>
        <v>12</v>
      </c>
      <c r="N463" s="16">
        <f t="shared" si="84"/>
        <v>144.02000000000001</v>
      </c>
      <c r="O463" s="16">
        <f t="shared" si="84"/>
        <v>2.1</v>
      </c>
    </row>
    <row r="464" spans="1:15" x14ac:dyDescent="0.25">
      <c r="A464" s="62" t="s">
        <v>47</v>
      </c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</row>
    <row r="465" spans="1:15" x14ac:dyDescent="0.25">
      <c r="A465" s="16"/>
      <c r="B465" s="17" t="s">
        <v>57</v>
      </c>
      <c r="C465" s="16">
        <v>50</v>
      </c>
      <c r="D465" s="16">
        <v>0.9</v>
      </c>
      <c r="E465" s="16">
        <v>0.1</v>
      </c>
      <c r="F465" s="16">
        <v>3.1</v>
      </c>
      <c r="G465" s="16">
        <v>19</v>
      </c>
      <c r="H465" s="18">
        <v>18</v>
      </c>
      <c r="I465" s="18">
        <v>17</v>
      </c>
      <c r="J465" s="18">
        <v>34</v>
      </c>
      <c r="K465" s="18">
        <v>0.7</v>
      </c>
      <c r="L465" s="18">
        <v>0.04</v>
      </c>
      <c r="M465" s="18">
        <v>17</v>
      </c>
      <c r="N465" s="18">
        <v>0.43</v>
      </c>
      <c r="O465" s="18">
        <v>0</v>
      </c>
    </row>
    <row r="466" spans="1:15" x14ac:dyDescent="0.25">
      <c r="A466" s="16">
        <v>272</v>
      </c>
      <c r="B466" s="17" t="s">
        <v>68</v>
      </c>
      <c r="C466" s="16">
        <v>100</v>
      </c>
      <c r="D466" s="16">
        <v>15</v>
      </c>
      <c r="E466" s="16">
        <v>22.4</v>
      </c>
      <c r="F466" s="16">
        <v>12.8</v>
      </c>
      <c r="G466" s="16">
        <v>314</v>
      </c>
      <c r="H466" s="18">
        <v>14</v>
      </c>
      <c r="I466" s="18">
        <v>24</v>
      </c>
      <c r="J466" s="18">
        <v>152</v>
      </c>
      <c r="K466" s="18">
        <v>2</v>
      </c>
      <c r="L466" s="18">
        <v>0.08</v>
      </c>
      <c r="M466" s="18">
        <v>0</v>
      </c>
      <c r="N466" s="18">
        <v>0.06</v>
      </c>
      <c r="O466" s="18">
        <v>3.6</v>
      </c>
    </row>
    <row r="467" spans="1:15" ht="23.25" x14ac:dyDescent="0.25">
      <c r="A467" s="44">
        <v>331</v>
      </c>
      <c r="B467" s="46" t="s">
        <v>84</v>
      </c>
      <c r="C467" s="44">
        <v>180</v>
      </c>
      <c r="D467" s="51">
        <v>5.5</v>
      </c>
      <c r="E467" s="51">
        <v>4.8</v>
      </c>
      <c r="F467" s="51">
        <v>31.3</v>
      </c>
      <c r="G467" s="44">
        <v>191</v>
      </c>
      <c r="H467" s="51">
        <v>11</v>
      </c>
      <c r="I467" s="51">
        <v>7</v>
      </c>
      <c r="J467" s="51">
        <v>36</v>
      </c>
      <c r="K467" s="51">
        <v>0.8</v>
      </c>
      <c r="L467" s="51">
        <v>0.06</v>
      </c>
      <c r="M467" s="51">
        <v>0</v>
      </c>
      <c r="N467" s="51">
        <v>0.03</v>
      </c>
      <c r="O467" s="51">
        <v>0.8</v>
      </c>
    </row>
    <row r="468" spans="1:15" ht="34.5" x14ac:dyDescent="0.25">
      <c r="A468" s="16"/>
      <c r="B468" s="17" t="s">
        <v>42</v>
      </c>
      <c r="C468" s="16">
        <v>40</v>
      </c>
      <c r="D468" s="16">
        <v>6.73</v>
      </c>
      <c r="E468" s="16">
        <v>0.99</v>
      </c>
      <c r="F468" s="16">
        <v>41.58</v>
      </c>
      <c r="G468" s="16">
        <v>211.86</v>
      </c>
      <c r="H468" s="18">
        <v>36.630000000000003</v>
      </c>
      <c r="I468" s="18">
        <v>54.45</v>
      </c>
      <c r="J468" s="18">
        <v>176.22</v>
      </c>
      <c r="K468" s="18">
        <v>2.67</v>
      </c>
      <c r="L468" s="18">
        <v>0.2</v>
      </c>
      <c r="M468" s="18">
        <v>0</v>
      </c>
      <c r="N468" s="18">
        <v>0</v>
      </c>
      <c r="O468" s="18">
        <v>0</v>
      </c>
    </row>
    <row r="469" spans="1:15" x14ac:dyDescent="0.25">
      <c r="A469" s="16">
        <v>430</v>
      </c>
      <c r="B469" s="16" t="s">
        <v>49</v>
      </c>
      <c r="C469" s="16">
        <v>200</v>
      </c>
      <c r="D469" s="16">
        <v>0.2</v>
      </c>
      <c r="E469" s="20">
        <v>0</v>
      </c>
      <c r="F469" s="20">
        <v>15</v>
      </c>
      <c r="G469" s="37">
        <v>60</v>
      </c>
      <c r="H469" s="16">
        <v>5</v>
      </c>
      <c r="I469" s="16">
        <v>4</v>
      </c>
      <c r="J469" s="16">
        <v>8</v>
      </c>
      <c r="K469" s="16">
        <v>1</v>
      </c>
      <c r="L469" s="16">
        <v>0</v>
      </c>
      <c r="M469" s="16">
        <v>0</v>
      </c>
      <c r="N469" s="16">
        <v>0</v>
      </c>
      <c r="O469" s="16">
        <v>0</v>
      </c>
    </row>
    <row r="470" spans="1:15" x14ac:dyDescent="0.25">
      <c r="A470" s="16"/>
      <c r="B470" s="16"/>
      <c r="C470" s="17" t="s">
        <v>36</v>
      </c>
      <c r="D470" s="16">
        <f t="shared" ref="D470:O470" si="85">SUM(D465:D469)</f>
        <v>28.33</v>
      </c>
      <c r="E470" s="16">
        <f t="shared" si="85"/>
        <v>28.29</v>
      </c>
      <c r="F470" s="16">
        <f t="shared" si="85"/>
        <v>103.78</v>
      </c>
      <c r="G470" s="16">
        <f t="shared" si="85"/>
        <v>795.86</v>
      </c>
      <c r="H470" s="16">
        <f t="shared" si="85"/>
        <v>84.63</v>
      </c>
      <c r="I470" s="16">
        <f t="shared" si="85"/>
        <v>106.45</v>
      </c>
      <c r="J470" s="16">
        <f t="shared" si="85"/>
        <v>406.22</v>
      </c>
      <c r="K470" s="16">
        <f t="shared" si="85"/>
        <v>7.17</v>
      </c>
      <c r="L470" s="16">
        <f t="shared" si="85"/>
        <v>0.38</v>
      </c>
      <c r="M470" s="16">
        <f t="shared" si="85"/>
        <v>17</v>
      </c>
      <c r="N470" s="16">
        <f t="shared" si="85"/>
        <v>0.52</v>
      </c>
      <c r="O470" s="16">
        <f t="shared" si="85"/>
        <v>4.4000000000000004</v>
      </c>
    </row>
    <row r="471" spans="1:15" x14ac:dyDescent="0.25">
      <c r="A471" s="62" t="s">
        <v>50</v>
      </c>
      <c r="B471" s="63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</row>
    <row r="472" spans="1:15" ht="22.5" x14ac:dyDescent="0.25">
      <c r="A472" s="19"/>
      <c r="B472" s="43" t="s">
        <v>51</v>
      </c>
      <c r="C472" s="40">
        <v>125</v>
      </c>
      <c r="D472" s="16">
        <v>5.8</v>
      </c>
      <c r="E472" s="16">
        <v>5</v>
      </c>
      <c r="F472" s="16">
        <v>8</v>
      </c>
      <c r="G472" s="19">
        <v>106</v>
      </c>
      <c r="H472" s="16">
        <v>240</v>
      </c>
      <c r="I472" s="18">
        <v>28</v>
      </c>
      <c r="J472" s="18">
        <v>180</v>
      </c>
      <c r="K472" s="18">
        <v>0.2</v>
      </c>
      <c r="L472" s="18">
        <v>0.08</v>
      </c>
      <c r="M472" s="18">
        <v>1.4</v>
      </c>
      <c r="N472" s="18">
        <v>0.04</v>
      </c>
      <c r="O472" s="18">
        <v>0</v>
      </c>
    </row>
    <row r="473" spans="1:15" x14ac:dyDescent="0.25">
      <c r="A473" s="16"/>
      <c r="B473" s="41"/>
      <c r="C473" s="17" t="s">
        <v>36</v>
      </c>
      <c r="D473" s="16">
        <f t="shared" ref="D473:O473" si="86">SUM(D472:D472)</f>
        <v>5.8</v>
      </c>
      <c r="E473" s="16">
        <f t="shared" si="86"/>
        <v>5</v>
      </c>
      <c r="F473" s="16">
        <f t="shared" si="86"/>
        <v>8</v>
      </c>
      <c r="G473" s="16">
        <f t="shared" si="86"/>
        <v>106</v>
      </c>
      <c r="H473" s="16">
        <f t="shared" si="86"/>
        <v>240</v>
      </c>
      <c r="I473" s="16">
        <f t="shared" si="86"/>
        <v>28</v>
      </c>
      <c r="J473" s="16">
        <f t="shared" si="86"/>
        <v>180</v>
      </c>
      <c r="K473" s="16">
        <f t="shared" si="86"/>
        <v>0.2</v>
      </c>
      <c r="L473" s="16">
        <f t="shared" si="86"/>
        <v>0.08</v>
      </c>
      <c r="M473" s="16">
        <f t="shared" si="86"/>
        <v>1.4</v>
      </c>
      <c r="N473" s="16">
        <f t="shared" si="86"/>
        <v>0.04</v>
      </c>
      <c r="O473" s="16">
        <f t="shared" si="86"/>
        <v>0</v>
      </c>
    </row>
    <row r="474" spans="1:15" x14ac:dyDescent="0.25">
      <c r="A474" s="16"/>
      <c r="B474" s="28" t="s">
        <v>126</v>
      </c>
      <c r="C474" s="16"/>
      <c r="D474" s="16">
        <f t="shared" ref="D474:O474" si="87">D447+D459+D463+D470+D473+D450</f>
        <v>104.92999999999999</v>
      </c>
      <c r="E474" s="16">
        <f t="shared" si="87"/>
        <v>108.26</v>
      </c>
      <c r="F474" s="16">
        <f t="shared" si="87"/>
        <v>448.96999999999997</v>
      </c>
      <c r="G474" s="16">
        <f t="shared" si="87"/>
        <v>3095.9900000000002</v>
      </c>
      <c r="H474" s="16">
        <f t="shared" si="87"/>
        <v>1207.81</v>
      </c>
      <c r="I474" s="16">
        <f t="shared" si="87"/>
        <v>482.8</v>
      </c>
      <c r="J474" s="16">
        <f t="shared" si="87"/>
        <v>1668.1399999999999</v>
      </c>
      <c r="K474" s="16">
        <f t="shared" si="87"/>
        <v>28.89</v>
      </c>
      <c r="L474" s="16">
        <f t="shared" si="87"/>
        <v>1.905</v>
      </c>
      <c r="M474" s="16">
        <f t="shared" si="87"/>
        <v>104.35000000000001</v>
      </c>
      <c r="N474" s="16">
        <f t="shared" si="87"/>
        <v>146.07700000000003</v>
      </c>
      <c r="O474" s="16">
        <f t="shared" si="87"/>
        <v>15.86</v>
      </c>
    </row>
    <row r="476" spans="1:15" x14ac:dyDescent="0.25">
      <c r="A476" s="64" t="s">
        <v>127</v>
      </c>
      <c r="B476" s="64"/>
      <c r="C476" s="64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  <c r="O476" s="64"/>
    </row>
    <row r="477" spans="1:15" x14ac:dyDescent="0.25">
      <c r="A477" s="65"/>
      <c r="B477" s="65"/>
      <c r="C477" s="65"/>
      <c r="D477" s="65"/>
      <c r="E477" s="65"/>
      <c r="F477" s="65"/>
      <c r="G477" s="65"/>
      <c r="H477" s="1"/>
      <c r="I477" s="1"/>
      <c r="J477" s="1"/>
      <c r="K477" s="1"/>
      <c r="L477" s="1"/>
      <c r="M477" s="1"/>
      <c r="N477" s="1"/>
      <c r="O477" s="1"/>
    </row>
    <row r="478" spans="1:15" x14ac:dyDescent="0.25">
      <c r="A478" s="66" t="s">
        <v>13</v>
      </c>
      <c r="B478" s="67" t="s">
        <v>14</v>
      </c>
      <c r="C478" s="67" t="s">
        <v>15</v>
      </c>
      <c r="D478" s="67" t="s">
        <v>16</v>
      </c>
      <c r="E478" s="67"/>
      <c r="F478" s="67"/>
      <c r="G478" s="66" t="s">
        <v>17</v>
      </c>
      <c r="H478" s="67" t="s">
        <v>18</v>
      </c>
      <c r="I478" s="67"/>
      <c r="J478" s="67"/>
      <c r="K478" s="67"/>
      <c r="L478" s="67" t="s">
        <v>19</v>
      </c>
      <c r="M478" s="67"/>
      <c r="N478" s="67"/>
      <c r="O478" s="67"/>
    </row>
    <row r="479" spans="1:15" x14ac:dyDescent="0.25">
      <c r="A479" s="66"/>
      <c r="B479" s="67"/>
      <c r="C479" s="67"/>
      <c r="D479" s="61" t="s">
        <v>20</v>
      </c>
      <c r="E479" s="61" t="s">
        <v>21</v>
      </c>
      <c r="F479" s="61" t="s">
        <v>22</v>
      </c>
      <c r="G479" s="66"/>
      <c r="H479" s="15" t="s">
        <v>23</v>
      </c>
      <c r="I479" s="15" t="s">
        <v>24</v>
      </c>
      <c r="J479" s="15" t="s">
        <v>25</v>
      </c>
      <c r="K479" s="15" t="s">
        <v>26</v>
      </c>
      <c r="L479" s="15" t="s">
        <v>27</v>
      </c>
      <c r="M479" s="15" t="s">
        <v>28</v>
      </c>
      <c r="N479" s="15" t="s">
        <v>29</v>
      </c>
      <c r="O479" s="15" t="s">
        <v>30</v>
      </c>
    </row>
    <row r="480" spans="1:15" x14ac:dyDescent="0.25">
      <c r="A480" s="62" t="s">
        <v>31</v>
      </c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</row>
    <row r="481" spans="1:15" ht="23.25" x14ac:dyDescent="0.25">
      <c r="A481" s="16">
        <v>224</v>
      </c>
      <c r="B481" s="17" t="s">
        <v>63</v>
      </c>
      <c r="C481" s="16" t="s">
        <v>92</v>
      </c>
      <c r="D481" s="16">
        <v>24.5</v>
      </c>
      <c r="E481" s="16">
        <v>22.67</v>
      </c>
      <c r="F481" s="16">
        <v>40.33</v>
      </c>
      <c r="G481" s="16">
        <v>486.93</v>
      </c>
      <c r="H481" s="18">
        <v>337.33</v>
      </c>
      <c r="I481" s="18">
        <v>52.8</v>
      </c>
      <c r="J481" s="18">
        <v>469.33</v>
      </c>
      <c r="K481" s="18">
        <v>1.76</v>
      </c>
      <c r="L481" s="18">
        <v>0.12</v>
      </c>
      <c r="M481" s="18">
        <v>0</v>
      </c>
      <c r="N481" s="18">
        <v>0</v>
      </c>
      <c r="O481" s="18">
        <v>1.17</v>
      </c>
    </row>
    <row r="482" spans="1:15" x14ac:dyDescent="0.25">
      <c r="A482" s="44">
        <v>213</v>
      </c>
      <c r="B482" s="46" t="s">
        <v>54</v>
      </c>
      <c r="C482" s="44">
        <v>1</v>
      </c>
      <c r="D482" s="44">
        <v>5.0999999999999996</v>
      </c>
      <c r="E482" s="44">
        <v>4.5999999999999996</v>
      </c>
      <c r="F482" s="44">
        <v>0.3</v>
      </c>
      <c r="G482" s="47">
        <v>63</v>
      </c>
      <c r="H482" s="44">
        <v>22</v>
      </c>
      <c r="I482" s="44">
        <v>5</v>
      </c>
      <c r="J482" s="44">
        <v>77</v>
      </c>
      <c r="K482" s="44">
        <v>1</v>
      </c>
      <c r="L482" s="44">
        <v>0.03</v>
      </c>
      <c r="M482" s="44">
        <v>0</v>
      </c>
      <c r="N482" s="44">
        <v>0.1</v>
      </c>
      <c r="O482" s="44">
        <v>0.2</v>
      </c>
    </row>
    <row r="483" spans="1:15" x14ac:dyDescent="0.25">
      <c r="A483" s="16">
        <v>5</v>
      </c>
      <c r="B483" s="17" t="s">
        <v>147</v>
      </c>
      <c r="C483" s="16" t="s">
        <v>148</v>
      </c>
      <c r="D483" s="16">
        <v>4.9000000000000004</v>
      </c>
      <c r="E483" s="20">
        <v>7.4</v>
      </c>
      <c r="F483" s="20">
        <v>7.4</v>
      </c>
      <c r="G483" s="21">
        <v>116</v>
      </c>
      <c r="H483" s="22">
        <v>8</v>
      </c>
      <c r="I483" s="22">
        <v>7</v>
      </c>
      <c r="J483" s="22">
        <v>46</v>
      </c>
      <c r="K483" s="22">
        <v>0.7</v>
      </c>
      <c r="L483" s="22">
        <v>0.04</v>
      </c>
      <c r="M483" s="22">
        <v>0</v>
      </c>
      <c r="N483" s="22">
        <v>0</v>
      </c>
      <c r="O483" s="22">
        <v>0.4</v>
      </c>
    </row>
    <row r="484" spans="1:15" x14ac:dyDescent="0.25">
      <c r="A484" s="16">
        <v>13</v>
      </c>
      <c r="B484" s="17" t="s">
        <v>33</v>
      </c>
      <c r="C484" s="16">
        <v>10</v>
      </c>
      <c r="D484" s="16">
        <v>0.1</v>
      </c>
      <c r="E484" s="16">
        <v>8.3000000000000007</v>
      </c>
      <c r="F484" s="16">
        <v>0.1</v>
      </c>
      <c r="G484" s="19">
        <v>75</v>
      </c>
      <c r="H484" s="18">
        <v>1</v>
      </c>
      <c r="I484" s="18">
        <v>0</v>
      </c>
      <c r="J484" s="18">
        <v>2</v>
      </c>
      <c r="K484" s="18">
        <v>0</v>
      </c>
      <c r="L484" s="18">
        <v>0</v>
      </c>
      <c r="M484" s="18">
        <v>0</v>
      </c>
      <c r="N484" s="18">
        <v>7.0000000000000007E-2</v>
      </c>
      <c r="O484" s="18">
        <v>0.1</v>
      </c>
    </row>
    <row r="485" spans="1:15" ht="34.5" x14ac:dyDescent="0.25">
      <c r="A485" s="16"/>
      <c r="B485" s="17" t="s">
        <v>34</v>
      </c>
      <c r="C485" s="16">
        <v>50</v>
      </c>
      <c r="D485" s="16">
        <v>4.95</v>
      </c>
      <c r="E485" s="16">
        <v>1.5</v>
      </c>
      <c r="F485" s="16">
        <v>35.549999999999997</v>
      </c>
      <c r="G485" s="16">
        <v>180.87</v>
      </c>
      <c r="H485" s="18">
        <v>18.75</v>
      </c>
      <c r="I485" s="18">
        <v>19.8</v>
      </c>
      <c r="J485" s="18">
        <v>49.2</v>
      </c>
      <c r="K485" s="18">
        <v>1.1299999999999999</v>
      </c>
      <c r="L485" s="18">
        <v>0.11</v>
      </c>
      <c r="M485" s="18">
        <v>0</v>
      </c>
      <c r="N485" s="18">
        <v>0</v>
      </c>
      <c r="O485" s="18">
        <v>1.7</v>
      </c>
    </row>
    <row r="486" spans="1:15" x14ac:dyDescent="0.25">
      <c r="A486" s="16">
        <v>430</v>
      </c>
      <c r="B486" s="16" t="s">
        <v>49</v>
      </c>
      <c r="C486" s="16">
        <v>200</v>
      </c>
      <c r="D486" s="16">
        <v>0.2</v>
      </c>
      <c r="E486" s="20">
        <v>0</v>
      </c>
      <c r="F486" s="20">
        <v>15</v>
      </c>
      <c r="G486" s="37">
        <v>60</v>
      </c>
      <c r="H486" s="16">
        <v>5</v>
      </c>
      <c r="I486" s="16">
        <v>4</v>
      </c>
      <c r="J486" s="16">
        <v>8</v>
      </c>
      <c r="K486" s="16">
        <v>1</v>
      </c>
      <c r="L486" s="16">
        <v>0</v>
      </c>
      <c r="M486" s="16">
        <v>0</v>
      </c>
      <c r="N486" s="16">
        <v>0</v>
      </c>
      <c r="O486" s="16">
        <v>0</v>
      </c>
    </row>
    <row r="487" spans="1:15" x14ac:dyDescent="0.25">
      <c r="A487" s="16"/>
      <c r="B487" s="17"/>
      <c r="C487" s="16" t="s">
        <v>36</v>
      </c>
      <c r="D487" s="16">
        <f>SUM(D482:D486)</f>
        <v>15.25</v>
      </c>
      <c r="E487" s="16">
        <f t="shared" ref="E487:O487" si="88">SUM(E482:E486)</f>
        <v>21.8</v>
      </c>
      <c r="F487" s="16">
        <f t="shared" si="88"/>
        <v>58.349999999999994</v>
      </c>
      <c r="G487" s="16">
        <f t="shared" si="88"/>
        <v>494.87</v>
      </c>
      <c r="H487" s="16">
        <f t="shared" si="88"/>
        <v>54.75</v>
      </c>
      <c r="I487" s="16">
        <f t="shared" si="88"/>
        <v>35.799999999999997</v>
      </c>
      <c r="J487" s="16">
        <f t="shared" si="88"/>
        <v>182.2</v>
      </c>
      <c r="K487" s="16">
        <f t="shared" si="88"/>
        <v>3.83</v>
      </c>
      <c r="L487" s="16">
        <f t="shared" si="88"/>
        <v>0.18</v>
      </c>
      <c r="M487" s="16">
        <f t="shared" si="88"/>
        <v>0</v>
      </c>
      <c r="N487" s="16">
        <f t="shared" si="88"/>
        <v>0.17</v>
      </c>
      <c r="O487" s="16">
        <f t="shared" si="88"/>
        <v>2.4</v>
      </c>
    </row>
    <row r="488" spans="1:15" x14ac:dyDescent="0.25">
      <c r="A488" s="62" t="s">
        <v>94</v>
      </c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</row>
    <row r="489" spans="1:15" x14ac:dyDescent="0.25">
      <c r="A489" s="34"/>
      <c r="B489" s="35" t="s">
        <v>43</v>
      </c>
      <c r="C489" s="34">
        <v>200</v>
      </c>
      <c r="D489" s="34">
        <v>0.6</v>
      </c>
      <c r="E489" s="34">
        <v>0.2</v>
      </c>
      <c r="F489" s="34">
        <v>29.3</v>
      </c>
      <c r="G489" s="34">
        <v>124</v>
      </c>
      <c r="H489" s="36">
        <v>20</v>
      </c>
      <c r="I489" s="36">
        <v>26</v>
      </c>
      <c r="J489" s="36">
        <v>20</v>
      </c>
      <c r="K489" s="36">
        <v>0.8</v>
      </c>
      <c r="L489" s="36">
        <v>0.01</v>
      </c>
      <c r="M489" s="36">
        <v>0</v>
      </c>
      <c r="N489" s="36">
        <v>0</v>
      </c>
      <c r="O489" s="36">
        <v>0.2</v>
      </c>
    </row>
    <row r="490" spans="1:15" x14ac:dyDescent="0.25">
      <c r="A490" s="55"/>
      <c r="B490" s="41"/>
      <c r="C490" s="49" t="s">
        <v>36</v>
      </c>
      <c r="D490" s="49">
        <f>D489</f>
        <v>0.6</v>
      </c>
      <c r="E490" s="49">
        <f t="shared" ref="E490:O490" si="89">E489</f>
        <v>0.2</v>
      </c>
      <c r="F490" s="49">
        <f t="shared" si="89"/>
        <v>29.3</v>
      </c>
      <c r="G490" s="49">
        <f t="shared" si="89"/>
        <v>124</v>
      </c>
      <c r="H490" s="49">
        <f t="shared" si="89"/>
        <v>20</v>
      </c>
      <c r="I490" s="49">
        <f t="shared" si="89"/>
        <v>26</v>
      </c>
      <c r="J490" s="49">
        <f t="shared" si="89"/>
        <v>20</v>
      </c>
      <c r="K490" s="49">
        <f t="shared" si="89"/>
        <v>0.8</v>
      </c>
      <c r="L490" s="49">
        <f t="shared" si="89"/>
        <v>0.01</v>
      </c>
      <c r="M490" s="49">
        <f t="shared" si="89"/>
        <v>0</v>
      </c>
      <c r="N490" s="49">
        <f t="shared" si="89"/>
        <v>0</v>
      </c>
      <c r="O490" s="49">
        <f t="shared" si="89"/>
        <v>0.2</v>
      </c>
    </row>
    <row r="491" spans="1:15" x14ac:dyDescent="0.25">
      <c r="A491" s="62" t="s">
        <v>37</v>
      </c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</row>
    <row r="492" spans="1:15" x14ac:dyDescent="0.25">
      <c r="A492" s="16"/>
      <c r="B492" s="17" t="s">
        <v>55</v>
      </c>
      <c r="C492" s="16">
        <v>50</v>
      </c>
      <c r="D492" s="16">
        <v>1.1000000000000001</v>
      </c>
      <c r="E492" s="20">
        <v>0.2</v>
      </c>
      <c r="F492" s="20">
        <v>3.8</v>
      </c>
      <c r="G492" s="21">
        <v>24</v>
      </c>
      <c r="H492" s="22">
        <v>14</v>
      </c>
      <c r="I492" s="22">
        <v>20</v>
      </c>
      <c r="J492" s="22">
        <v>26</v>
      </c>
      <c r="K492" s="22">
        <v>0.9</v>
      </c>
      <c r="L492" s="22">
        <v>0.06</v>
      </c>
      <c r="M492" s="22">
        <v>25</v>
      </c>
      <c r="N492" s="22">
        <v>0.8</v>
      </c>
      <c r="O492" s="22">
        <v>0</v>
      </c>
    </row>
    <row r="493" spans="1:15" ht="34.5" x14ac:dyDescent="0.25">
      <c r="A493" s="16">
        <v>76</v>
      </c>
      <c r="B493" s="17" t="s">
        <v>115</v>
      </c>
      <c r="C493" s="16" t="s">
        <v>120</v>
      </c>
      <c r="D493" s="16">
        <v>6.3</v>
      </c>
      <c r="E493" s="16">
        <v>13.2</v>
      </c>
      <c r="F493" s="16">
        <v>20</v>
      </c>
      <c r="G493" s="19">
        <v>224.6</v>
      </c>
      <c r="H493" s="18">
        <v>51.7</v>
      </c>
      <c r="I493" s="18">
        <v>38.5</v>
      </c>
      <c r="J493" s="18">
        <v>102.6</v>
      </c>
      <c r="K493" s="18">
        <v>1.9</v>
      </c>
      <c r="L493" s="18">
        <v>0.2</v>
      </c>
      <c r="M493" s="18">
        <v>12</v>
      </c>
      <c r="N493" s="18">
        <v>0.2</v>
      </c>
      <c r="O493" s="18">
        <v>0.4</v>
      </c>
    </row>
    <row r="494" spans="1:15" x14ac:dyDescent="0.25">
      <c r="A494" s="16">
        <v>311</v>
      </c>
      <c r="B494" s="17" t="s">
        <v>96</v>
      </c>
      <c r="C494" s="16">
        <v>180</v>
      </c>
      <c r="D494" s="16">
        <v>28.4</v>
      </c>
      <c r="E494" s="16">
        <v>23.8</v>
      </c>
      <c r="F494" s="16">
        <v>52.9</v>
      </c>
      <c r="G494" s="16">
        <v>561</v>
      </c>
      <c r="H494" s="18">
        <v>67.83</v>
      </c>
      <c r="I494" s="18">
        <v>71.5</v>
      </c>
      <c r="J494" s="18">
        <v>374</v>
      </c>
      <c r="K494" s="18">
        <v>3.67</v>
      </c>
      <c r="L494" s="18">
        <v>0.15</v>
      </c>
      <c r="M494" s="18">
        <v>16.5</v>
      </c>
      <c r="N494" s="18">
        <v>0.37</v>
      </c>
      <c r="O494" s="18">
        <v>9.17</v>
      </c>
    </row>
    <row r="495" spans="1:15" ht="34.5" x14ac:dyDescent="0.25">
      <c r="A495" s="16"/>
      <c r="B495" s="17" t="s">
        <v>42</v>
      </c>
      <c r="C495" s="16">
        <v>80</v>
      </c>
      <c r="D495" s="16">
        <v>6.73</v>
      </c>
      <c r="E495" s="16">
        <v>0.99</v>
      </c>
      <c r="F495" s="16">
        <v>41.58</v>
      </c>
      <c r="G495" s="16">
        <v>211.86</v>
      </c>
      <c r="H495" s="18">
        <v>36.630000000000003</v>
      </c>
      <c r="I495" s="18">
        <v>54.45</v>
      </c>
      <c r="J495" s="18">
        <v>176.22</v>
      </c>
      <c r="K495" s="18">
        <v>2.67</v>
      </c>
      <c r="L495" s="18">
        <v>0.2</v>
      </c>
      <c r="M495" s="18">
        <v>0</v>
      </c>
      <c r="N495" s="18">
        <v>0</v>
      </c>
      <c r="O495" s="18">
        <v>0</v>
      </c>
    </row>
    <row r="496" spans="1:15" x14ac:dyDescent="0.25">
      <c r="A496" s="16">
        <v>401</v>
      </c>
      <c r="B496" s="16" t="s">
        <v>153</v>
      </c>
      <c r="C496" s="16">
        <v>180</v>
      </c>
      <c r="D496" s="16">
        <v>0.5</v>
      </c>
      <c r="E496" s="20">
        <v>0.1</v>
      </c>
      <c r="F496" s="20">
        <v>28.1</v>
      </c>
      <c r="G496" s="37">
        <v>116</v>
      </c>
      <c r="H496" s="16">
        <v>16</v>
      </c>
      <c r="I496" s="16">
        <v>8</v>
      </c>
      <c r="J496" s="16">
        <v>26</v>
      </c>
      <c r="K496" s="16">
        <v>0.6</v>
      </c>
      <c r="L496" s="16">
        <v>0.03</v>
      </c>
      <c r="M496" s="16">
        <v>0</v>
      </c>
      <c r="N496" s="16">
        <v>0</v>
      </c>
      <c r="O496" s="16">
        <v>0.1</v>
      </c>
    </row>
    <row r="497" spans="1:15" x14ac:dyDescent="0.25">
      <c r="A497" s="16"/>
      <c r="B497" s="17" t="s">
        <v>95</v>
      </c>
      <c r="C497" s="16">
        <v>185</v>
      </c>
      <c r="D497" s="16">
        <v>2.25</v>
      </c>
      <c r="E497" s="16">
        <v>0.5</v>
      </c>
      <c r="F497" s="16">
        <v>20.25</v>
      </c>
      <c r="G497" s="25">
        <v>90</v>
      </c>
      <c r="H497" s="18">
        <v>85</v>
      </c>
      <c r="I497" s="18">
        <v>32.5</v>
      </c>
      <c r="J497" s="18">
        <v>57.5</v>
      </c>
      <c r="K497" s="18">
        <v>0.75</v>
      </c>
      <c r="L497" s="18">
        <v>0.1</v>
      </c>
      <c r="M497" s="18">
        <v>150</v>
      </c>
      <c r="N497" s="18">
        <v>0.125</v>
      </c>
      <c r="O497" s="18">
        <v>0</v>
      </c>
    </row>
    <row r="498" spans="1:15" x14ac:dyDescent="0.25">
      <c r="A498" s="16"/>
      <c r="B498" s="17"/>
      <c r="C498" s="16" t="s">
        <v>36</v>
      </c>
      <c r="D498" s="16">
        <f t="shared" ref="D498:O498" si="90">SUM(D492:D497)</f>
        <v>45.28</v>
      </c>
      <c r="E498" s="16">
        <f t="shared" si="90"/>
        <v>38.790000000000006</v>
      </c>
      <c r="F498" s="16">
        <f t="shared" si="90"/>
        <v>166.63</v>
      </c>
      <c r="G498" s="16">
        <f t="shared" si="90"/>
        <v>1227.46</v>
      </c>
      <c r="H498" s="16">
        <f t="shared" si="90"/>
        <v>271.15999999999997</v>
      </c>
      <c r="I498" s="16">
        <f t="shared" si="90"/>
        <v>224.95</v>
      </c>
      <c r="J498" s="16">
        <f t="shared" si="90"/>
        <v>762.32</v>
      </c>
      <c r="K498" s="16">
        <f t="shared" si="90"/>
        <v>10.49</v>
      </c>
      <c r="L498" s="16">
        <f t="shared" si="90"/>
        <v>0.7400000000000001</v>
      </c>
      <c r="M498" s="16">
        <f t="shared" si="90"/>
        <v>203.5</v>
      </c>
      <c r="N498" s="16">
        <f t="shared" si="90"/>
        <v>1.4950000000000001</v>
      </c>
      <c r="O498" s="16">
        <f t="shared" si="90"/>
        <v>9.67</v>
      </c>
    </row>
    <row r="499" spans="1:15" x14ac:dyDescent="0.25">
      <c r="A499" s="62" t="s">
        <v>45</v>
      </c>
      <c r="B499" s="62"/>
      <c r="C499" s="62"/>
      <c r="D499" s="62">
        <v>42.84</v>
      </c>
      <c r="E499" s="62"/>
      <c r="F499" s="62"/>
      <c r="G499" s="62">
        <v>1069.3600000000001</v>
      </c>
      <c r="H499" s="62"/>
      <c r="I499" s="62"/>
      <c r="J499" s="62"/>
      <c r="K499" s="62"/>
      <c r="L499" s="62"/>
      <c r="M499" s="62"/>
      <c r="N499" s="62"/>
      <c r="O499" s="62"/>
    </row>
    <row r="500" spans="1:15" x14ac:dyDescent="0.25">
      <c r="A500" s="24"/>
      <c r="B500" s="39" t="s">
        <v>104</v>
      </c>
      <c r="C500" s="38">
        <v>100</v>
      </c>
      <c r="D500" s="16">
        <v>3.6</v>
      </c>
      <c r="E500" s="16">
        <v>3</v>
      </c>
      <c r="F500" s="16">
        <v>27.2</v>
      </c>
      <c r="G500" s="16">
        <v>152</v>
      </c>
      <c r="H500" s="16">
        <v>9</v>
      </c>
      <c r="I500" s="16">
        <v>5.5</v>
      </c>
      <c r="J500" s="16">
        <v>32</v>
      </c>
      <c r="K500" s="16">
        <v>0.4</v>
      </c>
      <c r="L500" s="16">
        <v>7.0000000000000007E-2</v>
      </c>
      <c r="M500" s="16">
        <v>0</v>
      </c>
      <c r="N500" s="16">
        <v>0.02</v>
      </c>
      <c r="O500" s="16">
        <v>0.5</v>
      </c>
    </row>
    <row r="501" spans="1:15" ht="34.5" x14ac:dyDescent="0.25">
      <c r="A501" s="16"/>
      <c r="B501" s="17" t="s">
        <v>46</v>
      </c>
      <c r="C501" s="16">
        <v>200</v>
      </c>
      <c r="D501" s="16">
        <v>5.6</v>
      </c>
      <c r="E501" s="16">
        <v>6.4</v>
      </c>
      <c r="F501" s="16">
        <v>9.4</v>
      </c>
      <c r="G501" s="16">
        <v>118</v>
      </c>
      <c r="H501" s="16">
        <v>240</v>
      </c>
      <c r="I501" s="16">
        <v>30</v>
      </c>
      <c r="J501" s="16">
        <v>2.8</v>
      </c>
      <c r="K501" s="16">
        <v>3</v>
      </c>
      <c r="L501" s="16">
        <v>0.24</v>
      </c>
      <c r="M501" s="16">
        <v>12</v>
      </c>
      <c r="N501" s="16">
        <v>144</v>
      </c>
      <c r="O501" s="16">
        <v>1.6</v>
      </c>
    </row>
    <row r="502" spans="1:15" x14ac:dyDescent="0.25">
      <c r="A502" s="16"/>
      <c r="B502" s="17"/>
      <c r="C502" s="16" t="s">
        <v>36</v>
      </c>
      <c r="D502" s="16">
        <f>SUM(D500:D501)</f>
        <v>9.1999999999999993</v>
      </c>
      <c r="E502" s="16">
        <f t="shared" ref="E502:O502" si="91">SUM(E500:E501)</f>
        <v>9.4</v>
      </c>
      <c r="F502" s="16">
        <f t="shared" si="91"/>
        <v>36.6</v>
      </c>
      <c r="G502" s="16">
        <f t="shared" si="91"/>
        <v>270</v>
      </c>
      <c r="H502" s="16">
        <f t="shared" si="91"/>
        <v>249</v>
      </c>
      <c r="I502" s="16">
        <f t="shared" si="91"/>
        <v>35.5</v>
      </c>
      <c r="J502" s="16">
        <f t="shared" si="91"/>
        <v>34.799999999999997</v>
      </c>
      <c r="K502" s="16">
        <f t="shared" si="91"/>
        <v>3.4</v>
      </c>
      <c r="L502" s="16">
        <f t="shared" si="91"/>
        <v>0.31</v>
      </c>
      <c r="M502" s="16">
        <f t="shared" si="91"/>
        <v>12</v>
      </c>
      <c r="N502" s="16">
        <f t="shared" si="91"/>
        <v>144.02000000000001</v>
      </c>
      <c r="O502" s="16">
        <f t="shared" si="91"/>
        <v>2.1</v>
      </c>
    </row>
    <row r="503" spans="1:15" x14ac:dyDescent="0.25">
      <c r="A503" s="62" t="s">
        <v>47</v>
      </c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</row>
    <row r="504" spans="1:15" x14ac:dyDescent="0.25">
      <c r="A504" s="16"/>
      <c r="B504" s="17" t="s">
        <v>57</v>
      </c>
      <c r="C504" s="16">
        <v>50</v>
      </c>
      <c r="D504" s="16">
        <v>0.8</v>
      </c>
      <c r="E504" s="16">
        <v>0</v>
      </c>
      <c r="F504" s="16">
        <v>2.5</v>
      </c>
      <c r="G504" s="19">
        <v>14</v>
      </c>
      <c r="H504" s="18">
        <v>23</v>
      </c>
      <c r="I504" s="18">
        <v>14</v>
      </c>
      <c r="J504" s="18">
        <v>42</v>
      </c>
      <c r="K504" s="18">
        <v>0.6</v>
      </c>
      <c r="L504" s="18">
        <v>0.03</v>
      </c>
      <c r="M504" s="18">
        <v>10</v>
      </c>
      <c r="N504" s="18">
        <v>0.06</v>
      </c>
      <c r="O504" s="18">
        <v>0</v>
      </c>
    </row>
    <row r="505" spans="1:15" ht="22.5" x14ac:dyDescent="0.25">
      <c r="A505" s="16" t="s">
        <v>105</v>
      </c>
      <c r="B505" s="32" t="s">
        <v>59</v>
      </c>
      <c r="C505" s="16" t="s">
        <v>149</v>
      </c>
      <c r="D505" s="16">
        <v>19.5</v>
      </c>
      <c r="E505" s="16">
        <v>7.4</v>
      </c>
      <c r="F505" s="16">
        <v>9.6999999999999993</v>
      </c>
      <c r="G505" s="16">
        <v>195</v>
      </c>
      <c r="H505" s="18">
        <v>23</v>
      </c>
      <c r="I505" s="18">
        <v>6</v>
      </c>
      <c r="J505" s="18">
        <v>181</v>
      </c>
      <c r="K505" s="18">
        <v>0.9</v>
      </c>
      <c r="L505" s="18">
        <v>7.0000000000000007E-2</v>
      </c>
      <c r="M505" s="18">
        <v>2</v>
      </c>
      <c r="N505" s="18">
        <v>0.12</v>
      </c>
      <c r="O505" s="18">
        <v>0.8</v>
      </c>
    </row>
    <row r="506" spans="1:15" x14ac:dyDescent="0.25">
      <c r="A506" s="16">
        <v>333</v>
      </c>
      <c r="B506" s="17" t="s">
        <v>60</v>
      </c>
      <c r="C506" s="16">
        <v>200</v>
      </c>
      <c r="D506" s="16">
        <v>3.87</v>
      </c>
      <c r="E506" s="16">
        <v>6.27</v>
      </c>
      <c r="F506" s="16">
        <v>31.33</v>
      </c>
      <c r="G506" s="16">
        <v>197.33</v>
      </c>
      <c r="H506" s="18">
        <v>28</v>
      </c>
      <c r="I506" s="18">
        <v>40</v>
      </c>
      <c r="J506" s="18">
        <v>105.33</v>
      </c>
      <c r="K506" s="18">
        <v>1.6</v>
      </c>
      <c r="L506" s="18">
        <v>0.2</v>
      </c>
      <c r="M506" s="18">
        <v>28</v>
      </c>
      <c r="N506" s="18">
        <v>0.05</v>
      </c>
      <c r="O506" s="18">
        <v>0.27</v>
      </c>
    </row>
    <row r="507" spans="1:15" ht="34.5" x14ac:dyDescent="0.25">
      <c r="A507" s="16"/>
      <c r="B507" s="17" t="s">
        <v>42</v>
      </c>
      <c r="C507" s="16">
        <v>40</v>
      </c>
      <c r="D507" s="16">
        <v>6.73</v>
      </c>
      <c r="E507" s="16">
        <v>0.99</v>
      </c>
      <c r="F507" s="16">
        <v>41.58</v>
      </c>
      <c r="G507" s="16">
        <v>211.86</v>
      </c>
      <c r="H507" s="18">
        <v>36.630000000000003</v>
      </c>
      <c r="I507" s="18">
        <v>54.45</v>
      </c>
      <c r="J507" s="18">
        <v>176.22</v>
      </c>
      <c r="K507" s="18">
        <v>2.67</v>
      </c>
      <c r="L507" s="18">
        <v>0.2</v>
      </c>
      <c r="M507" s="18">
        <v>0</v>
      </c>
      <c r="N507" s="18">
        <v>0</v>
      </c>
      <c r="O507" s="18">
        <v>0</v>
      </c>
    </row>
    <row r="508" spans="1:15" x14ac:dyDescent="0.25">
      <c r="A508" s="16">
        <v>430</v>
      </c>
      <c r="B508" s="16" t="s">
        <v>49</v>
      </c>
      <c r="C508" s="16">
        <v>200</v>
      </c>
      <c r="D508" s="16">
        <v>0.2</v>
      </c>
      <c r="E508" s="20">
        <v>0</v>
      </c>
      <c r="F508" s="20">
        <v>15</v>
      </c>
      <c r="G508" s="37">
        <v>60</v>
      </c>
      <c r="H508" s="16">
        <v>5</v>
      </c>
      <c r="I508" s="16">
        <v>4</v>
      </c>
      <c r="J508" s="16">
        <v>8</v>
      </c>
      <c r="K508" s="16">
        <v>1</v>
      </c>
      <c r="L508" s="16">
        <v>0</v>
      </c>
      <c r="M508" s="16">
        <v>0</v>
      </c>
      <c r="N508" s="16">
        <v>0</v>
      </c>
      <c r="O508" s="16">
        <v>0</v>
      </c>
    </row>
    <row r="509" spans="1:15" x14ac:dyDescent="0.25">
      <c r="A509" s="16"/>
      <c r="B509" s="17"/>
      <c r="C509" s="16" t="s">
        <v>36</v>
      </c>
      <c r="D509" s="16">
        <f>SUM(D504:D508)</f>
        <v>31.1</v>
      </c>
      <c r="E509" s="16">
        <f t="shared" ref="E509:O509" si="92">SUM(E504:E508)</f>
        <v>14.66</v>
      </c>
      <c r="F509" s="16">
        <f t="shared" si="92"/>
        <v>100.11</v>
      </c>
      <c r="G509" s="16">
        <f t="shared" si="92"/>
        <v>678.19</v>
      </c>
      <c r="H509" s="16">
        <f t="shared" si="92"/>
        <v>115.63</v>
      </c>
      <c r="I509" s="16">
        <f t="shared" si="92"/>
        <v>118.45</v>
      </c>
      <c r="J509" s="16">
        <f t="shared" si="92"/>
        <v>512.54999999999995</v>
      </c>
      <c r="K509" s="16">
        <f t="shared" si="92"/>
        <v>6.77</v>
      </c>
      <c r="L509" s="16">
        <f t="shared" si="92"/>
        <v>0.5</v>
      </c>
      <c r="M509" s="16">
        <f t="shared" si="92"/>
        <v>40</v>
      </c>
      <c r="N509" s="16">
        <f t="shared" si="92"/>
        <v>0.22999999999999998</v>
      </c>
      <c r="O509" s="16">
        <f t="shared" si="92"/>
        <v>1.07</v>
      </c>
    </row>
    <row r="510" spans="1:15" x14ac:dyDescent="0.25">
      <c r="A510" s="62" t="s">
        <v>50</v>
      </c>
      <c r="B510" s="63"/>
      <c r="C510" s="63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</row>
    <row r="511" spans="1:15" ht="22.5" x14ac:dyDescent="0.25">
      <c r="A511" s="26"/>
      <c r="B511" s="43" t="s">
        <v>51</v>
      </c>
      <c r="C511" s="34">
        <v>200</v>
      </c>
      <c r="D511" s="40">
        <v>5.8</v>
      </c>
      <c r="E511" s="16">
        <v>5</v>
      </c>
      <c r="F511" s="16">
        <v>8</v>
      </c>
      <c r="G511" s="19">
        <v>106</v>
      </c>
      <c r="H511" s="16">
        <v>240</v>
      </c>
      <c r="I511" s="18">
        <v>28</v>
      </c>
      <c r="J511" s="18">
        <v>180</v>
      </c>
      <c r="K511" s="18">
        <v>0.2</v>
      </c>
      <c r="L511" s="18">
        <v>0.08</v>
      </c>
      <c r="M511" s="18">
        <v>1.4</v>
      </c>
      <c r="N511" s="18">
        <v>0.04</v>
      </c>
      <c r="O511" s="18">
        <v>0</v>
      </c>
    </row>
    <row r="512" spans="1:15" x14ac:dyDescent="0.25">
      <c r="A512" s="49"/>
      <c r="B512" s="41"/>
      <c r="C512" s="49" t="s">
        <v>36</v>
      </c>
      <c r="D512" s="16">
        <f t="shared" ref="D512:O512" si="93">SUM(D511:D511)</f>
        <v>5.8</v>
      </c>
      <c r="E512" s="16">
        <f t="shared" si="93"/>
        <v>5</v>
      </c>
      <c r="F512" s="16">
        <f t="shared" si="93"/>
        <v>8</v>
      </c>
      <c r="G512" s="16">
        <f t="shared" si="93"/>
        <v>106</v>
      </c>
      <c r="H512" s="16">
        <f t="shared" si="93"/>
        <v>240</v>
      </c>
      <c r="I512" s="16">
        <f t="shared" si="93"/>
        <v>28</v>
      </c>
      <c r="J512" s="16">
        <f t="shared" si="93"/>
        <v>180</v>
      </c>
      <c r="K512" s="16">
        <f t="shared" si="93"/>
        <v>0.2</v>
      </c>
      <c r="L512" s="16">
        <f t="shared" si="93"/>
        <v>0.08</v>
      </c>
      <c r="M512" s="16">
        <f t="shared" si="93"/>
        <v>1.4</v>
      </c>
      <c r="N512" s="16">
        <f t="shared" si="93"/>
        <v>0.04</v>
      </c>
      <c r="O512" s="16">
        <f t="shared" si="93"/>
        <v>0</v>
      </c>
    </row>
    <row r="513" spans="1:15" x14ac:dyDescent="0.25">
      <c r="A513" s="73" t="s">
        <v>128</v>
      </c>
      <c r="B513" s="73"/>
      <c r="C513" s="16"/>
      <c r="D513" s="16">
        <f t="shared" ref="D513:O513" si="94">D487+D498+D502+D509+D512+D490</f>
        <v>107.23</v>
      </c>
      <c r="E513" s="16">
        <f t="shared" si="94"/>
        <v>89.850000000000009</v>
      </c>
      <c r="F513" s="16">
        <f t="shared" si="94"/>
        <v>398.99</v>
      </c>
      <c r="G513" s="16">
        <f t="shared" si="94"/>
        <v>2900.52</v>
      </c>
      <c r="H513" s="16">
        <f t="shared" si="94"/>
        <v>950.54</v>
      </c>
      <c r="I513" s="16">
        <f t="shared" si="94"/>
        <v>468.7</v>
      </c>
      <c r="J513" s="16">
        <f t="shared" si="94"/>
        <v>1691.87</v>
      </c>
      <c r="K513" s="16">
        <f t="shared" si="94"/>
        <v>25.49</v>
      </c>
      <c r="L513" s="16">
        <f t="shared" si="94"/>
        <v>1.8200000000000003</v>
      </c>
      <c r="M513" s="16">
        <f t="shared" si="94"/>
        <v>256.89999999999998</v>
      </c>
      <c r="N513" s="16">
        <f t="shared" si="94"/>
        <v>145.95499999999998</v>
      </c>
      <c r="O513" s="16">
        <f t="shared" si="94"/>
        <v>15.44</v>
      </c>
    </row>
    <row r="515" spans="1:15" x14ac:dyDescent="0.25">
      <c r="A515" s="76" t="s">
        <v>129</v>
      </c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</row>
    <row r="516" spans="1:15" x14ac:dyDescent="0.25">
      <c r="A516" s="11"/>
      <c r="B516" s="12"/>
      <c r="C516" s="11"/>
      <c r="D516" s="11"/>
      <c r="E516" s="11"/>
      <c r="F516" s="11"/>
      <c r="G516" s="11"/>
      <c r="H516" s="13"/>
      <c r="I516" s="13"/>
      <c r="J516" s="13"/>
      <c r="K516" s="13"/>
      <c r="L516" s="13"/>
      <c r="M516" s="13"/>
      <c r="N516" s="13"/>
      <c r="O516" s="13"/>
    </row>
    <row r="517" spans="1:15" x14ac:dyDescent="0.25">
      <c r="A517" s="66" t="s">
        <v>13</v>
      </c>
      <c r="B517" s="77" t="s">
        <v>14</v>
      </c>
      <c r="C517" s="67" t="s">
        <v>15</v>
      </c>
      <c r="D517" s="67" t="s">
        <v>16</v>
      </c>
      <c r="E517" s="67"/>
      <c r="F517" s="67"/>
      <c r="G517" s="78" t="s">
        <v>17</v>
      </c>
      <c r="H517" s="67" t="s">
        <v>18</v>
      </c>
      <c r="I517" s="67"/>
      <c r="J517" s="67"/>
      <c r="K517" s="67"/>
      <c r="L517" s="67" t="s">
        <v>19</v>
      </c>
      <c r="M517" s="67"/>
      <c r="N517" s="67"/>
      <c r="O517" s="67"/>
    </row>
    <row r="518" spans="1:15" x14ac:dyDescent="0.25">
      <c r="A518" s="66"/>
      <c r="B518" s="77"/>
      <c r="C518" s="67"/>
      <c r="D518" s="61" t="s">
        <v>20</v>
      </c>
      <c r="E518" s="61" t="s">
        <v>21</v>
      </c>
      <c r="F518" s="61" t="s">
        <v>22</v>
      </c>
      <c r="G518" s="78"/>
      <c r="H518" s="15" t="s">
        <v>23</v>
      </c>
      <c r="I518" s="15" t="s">
        <v>24</v>
      </c>
      <c r="J518" s="15" t="s">
        <v>25</v>
      </c>
      <c r="K518" s="15" t="s">
        <v>26</v>
      </c>
      <c r="L518" s="15" t="s">
        <v>27</v>
      </c>
      <c r="M518" s="15" t="s">
        <v>28</v>
      </c>
      <c r="N518" s="15" t="s">
        <v>29</v>
      </c>
      <c r="O518" s="15" t="s">
        <v>30</v>
      </c>
    </row>
    <row r="519" spans="1:15" x14ac:dyDescent="0.25">
      <c r="A519" s="72" t="s">
        <v>31</v>
      </c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</row>
    <row r="520" spans="1:15" ht="23.25" x14ac:dyDescent="0.25">
      <c r="A520" s="16">
        <v>189</v>
      </c>
      <c r="B520" s="17" t="s">
        <v>106</v>
      </c>
      <c r="C520" s="16" t="s">
        <v>121</v>
      </c>
      <c r="D520" s="16">
        <v>5.0999999999999996</v>
      </c>
      <c r="E520" s="16">
        <v>7.5</v>
      </c>
      <c r="F520" s="16">
        <v>18.899999999999999</v>
      </c>
      <c r="G520" s="16">
        <v>163</v>
      </c>
      <c r="H520" s="18">
        <v>117</v>
      </c>
      <c r="I520" s="18">
        <v>41</v>
      </c>
      <c r="J520" s="18">
        <v>146</v>
      </c>
      <c r="K520" s="18">
        <v>2</v>
      </c>
      <c r="L520" s="18">
        <v>0.1</v>
      </c>
      <c r="M520" s="18">
        <v>1</v>
      </c>
      <c r="N520" s="18">
        <v>0.04</v>
      </c>
      <c r="O520" s="18">
        <v>0.2</v>
      </c>
    </row>
    <row r="521" spans="1:15" x14ac:dyDescent="0.25">
      <c r="A521" s="44">
        <v>213</v>
      </c>
      <c r="B521" s="46" t="s">
        <v>54</v>
      </c>
      <c r="C521" s="44">
        <v>1</v>
      </c>
      <c r="D521" s="44">
        <v>5.0999999999999996</v>
      </c>
      <c r="E521" s="44">
        <v>4.5999999999999996</v>
      </c>
      <c r="F521" s="44">
        <v>0.3</v>
      </c>
      <c r="G521" s="47">
        <v>63</v>
      </c>
      <c r="H521" s="44">
        <v>22</v>
      </c>
      <c r="I521" s="44">
        <v>5</v>
      </c>
      <c r="J521" s="44">
        <v>77</v>
      </c>
      <c r="K521" s="44">
        <v>1</v>
      </c>
      <c r="L521" s="44">
        <v>0.03</v>
      </c>
      <c r="M521" s="44">
        <v>0</v>
      </c>
      <c r="N521" s="44">
        <v>0.1</v>
      </c>
      <c r="O521" s="44">
        <v>0.2</v>
      </c>
    </row>
    <row r="522" spans="1:15" x14ac:dyDescent="0.25">
      <c r="A522" s="16">
        <v>13</v>
      </c>
      <c r="B522" s="17" t="s">
        <v>33</v>
      </c>
      <c r="C522" s="16">
        <v>10</v>
      </c>
      <c r="D522" s="16">
        <v>0.1</v>
      </c>
      <c r="E522" s="16">
        <v>8.3000000000000007</v>
      </c>
      <c r="F522" s="16">
        <v>0.1</v>
      </c>
      <c r="G522" s="19">
        <v>75</v>
      </c>
      <c r="H522" s="18">
        <v>1</v>
      </c>
      <c r="I522" s="18">
        <v>0</v>
      </c>
      <c r="J522" s="18">
        <v>2</v>
      </c>
      <c r="K522" s="18">
        <v>0</v>
      </c>
      <c r="L522" s="18">
        <v>0</v>
      </c>
      <c r="M522" s="18">
        <v>0</v>
      </c>
      <c r="N522" s="18">
        <v>7.0000000000000007E-2</v>
      </c>
      <c r="O522" s="18">
        <v>0.1</v>
      </c>
    </row>
    <row r="523" spans="1:15" x14ac:dyDescent="0.25">
      <c r="A523" s="16">
        <v>3</v>
      </c>
      <c r="B523" s="17" t="s">
        <v>32</v>
      </c>
      <c r="C523" s="16" t="s">
        <v>93</v>
      </c>
      <c r="D523" s="16">
        <v>4.5</v>
      </c>
      <c r="E523" s="20">
        <v>4.5</v>
      </c>
      <c r="F523" s="20">
        <v>7.4</v>
      </c>
      <c r="G523" s="21">
        <v>88</v>
      </c>
      <c r="H523" s="22">
        <v>134</v>
      </c>
      <c r="I523" s="22">
        <v>7</v>
      </c>
      <c r="J523" s="22">
        <v>85</v>
      </c>
      <c r="K523" s="22">
        <v>0.3</v>
      </c>
      <c r="L523" s="22">
        <v>0.02</v>
      </c>
      <c r="M523" s="22">
        <v>0</v>
      </c>
      <c r="N523" s="22">
        <v>0.04</v>
      </c>
      <c r="O523" s="22">
        <v>0.3</v>
      </c>
    </row>
    <row r="524" spans="1:15" ht="34.5" x14ac:dyDescent="0.25">
      <c r="A524" s="16"/>
      <c r="B524" s="17" t="s">
        <v>34</v>
      </c>
      <c r="C524" s="16">
        <v>25</v>
      </c>
      <c r="D524" s="16">
        <v>4.95</v>
      </c>
      <c r="E524" s="16">
        <v>1.5</v>
      </c>
      <c r="F524" s="16">
        <v>35.549999999999997</v>
      </c>
      <c r="G524" s="16">
        <v>180.87</v>
      </c>
      <c r="H524" s="18">
        <v>18.75</v>
      </c>
      <c r="I524" s="18">
        <v>19.8</v>
      </c>
      <c r="J524" s="18">
        <v>49.2</v>
      </c>
      <c r="K524" s="18">
        <v>1.1299999999999999</v>
      </c>
      <c r="L524" s="18">
        <v>0.11</v>
      </c>
      <c r="M524" s="18">
        <v>0</v>
      </c>
      <c r="N524" s="18">
        <v>0</v>
      </c>
      <c r="O524" s="18">
        <v>1.7</v>
      </c>
    </row>
    <row r="525" spans="1:15" x14ac:dyDescent="0.25">
      <c r="A525" s="16">
        <v>430</v>
      </c>
      <c r="B525" s="16" t="s">
        <v>49</v>
      </c>
      <c r="C525" s="16">
        <v>200</v>
      </c>
      <c r="D525" s="16">
        <v>0.2</v>
      </c>
      <c r="E525" s="20">
        <v>0</v>
      </c>
      <c r="F525" s="20">
        <v>15</v>
      </c>
      <c r="G525" s="37">
        <v>60</v>
      </c>
      <c r="H525" s="16">
        <v>5</v>
      </c>
      <c r="I525" s="16">
        <v>4</v>
      </c>
      <c r="J525" s="16">
        <v>8</v>
      </c>
      <c r="K525" s="16">
        <v>1</v>
      </c>
      <c r="L525" s="16">
        <v>0</v>
      </c>
      <c r="M525" s="16">
        <v>0</v>
      </c>
      <c r="N525" s="16">
        <v>0</v>
      </c>
      <c r="O525" s="16">
        <v>0</v>
      </c>
    </row>
    <row r="526" spans="1:15" x14ac:dyDescent="0.25">
      <c r="A526" s="16"/>
      <c r="B526" s="60"/>
      <c r="C526" s="16" t="s">
        <v>64</v>
      </c>
      <c r="D526" s="16">
        <f t="shared" ref="D526:O526" si="95">SUM(D520:D525)</f>
        <v>19.95</v>
      </c>
      <c r="E526" s="16">
        <f t="shared" si="95"/>
        <v>26.4</v>
      </c>
      <c r="F526" s="16">
        <f t="shared" si="95"/>
        <v>77.25</v>
      </c>
      <c r="G526" s="16">
        <f t="shared" si="95"/>
        <v>629.87</v>
      </c>
      <c r="H526" s="16">
        <f t="shared" si="95"/>
        <v>297.75</v>
      </c>
      <c r="I526" s="16">
        <f t="shared" si="95"/>
        <v>76.8</v>
      </c>
      <c r="J526" s="16">
        <f t="shared" si="95"/>
        <v>367.2</v>
      </c>
      <c r="K526" s="16">
        <f t="shared" si="95"/>
        <v>5.43</v>
      </c>
      <c r="L526" s="16">
        <f t="shared" si="95"/>
        <v>0.26</v>
      </c>
      <c r="M526" s="16">
        <f t="shared" si="95"/>
        <v>1</v>
      </c>
      <c r="N526" s="16">
        <f t="shared" si="95"/>
        <v>0.25</v>
      </c>
      <c r="O526" s="16">
        <f t="shared" si="95"/>
        <v>2.5</v>
      </c>
    </row>
    <row r="527" spans="1:15" x14ac:dyDescent="0.25">
      <c r="A527" s="62" t="s">
        <v>94</v>
      </c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</row>
    <row r="528" spans="1:15" x14ac:dyDescent="0.25">
      <c r="A528" s="34"/>
      <c r="B528" s="35" t="s">
        <v>43</v>
      </c>
      <c r="C528" s="34">
        <v>200</v>
      </c>
      <c r="D528" s="34">
        <v>0.6</v>
      </c>
      <c r="E528" s="34">
        <v>0.2</v>
      </c>
      <c r="F528" s="34">
        <v>29.3</v>
      </c>
      <c r="G528" s="34">
        <v>124</v>
      </c>
      <c r="H528" s="36">
        <v>20</v>
      </c>
      <c r="I528" s="36">
        <v>26</v>
      </c>
      <c r="J528" s="36">
        <v>20</v>
      </c>
      <c r="K528" s="36">
        <v>0.8</v>
      </c>
      <c r="L528" s="36">
        <v>0.01</v>
      </c>
      <c r="M528" s="36">
        <v>0</v>
      </c>
      <c r="N528" s="36">
        <v>0</v>
      </c>
      <c r="O528" s="36">
        <v>0.2</v>
      </c>
    </row>
    <row r="529" spans="1:15" ht="23.25" x14ac:dyDescent="0.25">
      <c r="A529" s="34"/>
      <c r="B529" s="35" t="s">
        <v>99</v>
      </c>
      <c r="C529" s="34">
        <v>60</v>
      </c>
      <c r="D529" s="34">
        <v>1.8</v>
      </c>
      <c r="E529" s="34">
        <v>1.4</v>
      </c>
      <c r="F529" s="34">
        <v>22.5</v>
      </c>
      <c r="G529" s="34">
        <v>109</v>
      </c>
      <c r="H529" s="36">
        <v>3.3</v>
      </c>
      <c r="I529" s="36">
        <v>2.7</v>
      </c>
      <c r="J529" s="36">
        <v>15</v>
      </c>
      <c r="K529" s="36">
        <v>0.24</v>
      </c>
      <c r="L529" s="36">
        <v>2.4E-2</v>
      </c>
      <c r="M529" s="36">
        <v>0</v>
      </c>
      <c r="N529" s="36">
        <v>0</v>
      </c>
      <c r="O529" s="36">
        <v>0.72</v>
      </c>
    </row>
    <row r="530" spans="1:15" x14ac:dyDescent="0.25">
      <c r="A530" s="27"/>
      <c r="B530" s="17"/>
      <c r="C530" s="16" t="s">
        <v>36</v>
      </c>
      <c r="D530" s="16">
        <f>D528+D529</f>
        <v>2.4</v>
      </c>
      <c r="E530" s="16">
        <f t="shared" ref="E530:O530" si="96">E528+E529</f>
        <v>1.5999999999999999</v>
      </c>
      <c r="F530" s="16">
        <f t="shared" si="96"/>
        <v>51.8</v>
      </c>
      <c r="G530" s="16">
        <f t="shared" si="96"/>
        <v>233</v>
      </c>
      <c r="H530" s="16">
        <f t="shared" si="96"/>
        <v>23.3</v>
      </c>
      <c r="I530" s="16">
        <f t="shared" si="96"/>
        <v>28.7</v>
      </c>
      <c r="J530" s="16">
        <f t="shared" si="96"/>
        <v>35</v>
      </c>
      <c r="K530" s="16">
        <f t="shared" si="96"/>
        <v>1.04</v>
      </c>
      <c r="L530" s="16">
        <f t="shared" si="96"/>
        <v>3.4000000000000002E-2</v>
      </c>
      <c r="M530" s="16">
        <f t="shared" si="96"/>
        <v>0</v>
      </c>
      <c r="N530" s="16">
        <f t="shared" si="96"/>
        <v>0</v>
      </c>
      <c r="O530" s="16">
        <f t="shared" si="96"/>
        <v>0.91999999999999993</v>
      </c>
    </row>
    <row r="531" spans="1:15" x14ac:dyDescent="0.25">
      <c r="A531" s="72" t="s">
        <v>37</v>
      </c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</row>
    <row r="532" spans="1:15" x14ac:dyDescent="0.25">
      <c r="A532" s="16"/>
      <c r="B532" s="17" t="s">
        <v>57</v>
      </c>
      <c r="C532" s="16">
        <v>50</v>
      </c>
      <c r="D532" s="16">
        <v>0.8</v>
      </c>
      <c r="E532" s="16">
        <v>0</v>
      </c>
      <c r="F532" s="16">
        <v>2.5</v>
      </c>
      <c r="G532" s="19">
        <v>14</v>
      </c>
      <c r="H532" s="18">
        <v>23</v>
      </c>
      <c r="I532" s="18">
        <v>14</v>
      </c>
      <c r="J532" s="18">
        <v>42</v>
      </c>
      <c r="K532" s="18">
        <v>0.6</v>
      </c>
      <c r="L532" s="18">
        <v>0.03</v>
      </c>
      <c r="M532" s="18">
        <v>10</v>
      </c>
      <c r="N532" s="18">
        <v>0.06</v>
      </c>
      <c r="O532" s="18">
        <v>0</v>
      </c>
    </row>
    <row r="533" spans="1:15" ht="23.25" x14ac:dyDescent="0.25">
      <c r="A533" s="16">
        <v>101</v>
      </c>
      <c r="B533" s="17" t="s">
        <v>107</v>
      </c>
      <c r="C533" s="16" t="s">
        <v>119</v>
      </c>
      <c r="D533" s="16">
        <v>3.6</v>
      </c>
      <c r="E533" s="16">
        <v>4.2</v>
      </c>
      <c r="F533" s="16">
        <v>15.6</v>
      </c>
      <c r="G533" s="19">
        <v>115</v>
      </c>
      <c r="H533" s="18">
        <v>18</v>
      </c>
      <c r="I533" s="18">
        <v>9</v>
      </c>
      <c r="J533" s="18">
        <v>31</v>
      </c>
      <c r="K533" s="18">
        <v>0.6</v>
      </c>
      <c r="L533" s="18">
        <v>0.04</v>
      </c>
      <c r="M533" s="18">
        <v>1</v>
      </c>
      <c r="N533" s="18">
        <v>0.21</v>
      </c>
      <c r="O533" s="18">
        <v>0.4</v>
      </c>
    </row>
    <row r="534" spans="1:15" x14ac:dyDescent="0.25">
      <c r="A534" s="16">
        <v>437</v>
      </c>
      <c r="B534" s="32" t="s">
        <v>154</v>
      </c>
      <c r="C534" s="16">
        <v>100</v>
      </c>
      <c r="D534" s="16">
        <v>15.7</v>
      </c>
      <c r="E534" s="16">
        <v>15.9</v>
      </c>
      <c r="F534" s="16">
        <v>3.1</v>
      </c>
      <c r="G534" s="16">
        <v>218</v>
      </c>
      <c r="H534" s="18">
        <v>14</v>
      </c>
      <c r="I534" s="18">
        <v>20</v>
      </c>
      <c r="J534" s="18">
        <v>150</v>
      </c>
      <c r="K534" s="18">
        <v>2</v>
      </c>
      <c r="L534" s="18">
        <v>0.04</v>
      </c>
      <c r="M534" s="18">
        <v>1</v>
      </c>
      <c r="N534" s="18">
        <v>0.01</v>
      </c>
      <c r="O534" s="18">
        <v>2.2000000000000002</v>
      </c>
    </row>
    <row r="535" spans="1:15" x14ac:dyDescent="0.25">
      <c r="A535" s="16">
        <v>323</v>
      </c>
      <c r="B535" s="32" t="s">
        <v>48</v>
      </c>
      <c r="C535" s="16">
        <v>150</v>
      </c>
      <c r="D535" s="16">
        <v>4.32</v>
      </c>
      <c r="E535" s="16">
        <v>5.52</v>
      </c>
      <c r="F535" s="16">
        <v>45.24</v>
      </c>
      <c r="G535" s="16">
        <v>247.2</v>
      </c>
      <c r="H535" s="18">
        <v>13.2</v>
      </c>
      <c r="I535" s="18">
        <v>31.2</v>
      </c>
      <c r="J535" s="18">
        <v>93.6</v>
      </c>
      <c r="K535" s="18">
        <v>0.72</v>
      </c>
      <c r="L535" s="18">
        <v>0.04</v>
      </c>
      <c r="M535" s="18">
        <v>0</v>
      </c>
      <c r="N535" s="18">
        <v>0.04</v>
      </c>
      <c r="O535" s="18">
        <v>0.04</v>
      </c>
    </row>
    <row r="536" spans="1:15" ht="34.5" x14ac:dyDescent="0.25">
      <c r="A536" s="16"/>
      <c r="B536" s="17" t="s">
        <v>42</v>
      </c>
      <c r="C536" s="16">
        <v>80</v>
      </c>
      <c r="D536" s="16">
        <v>6.73</v>
      </c>
      <c r="E536" s="16">
        <v>0.99</v>
      </c>
      <c r="F536" s="16">
        <v>41.58</v>
      </c>
      <c r="G536" s="16">
        <v>211.86</v>
      </c>
      <c r="H536" s="18">
        <v>36.630000000000003</v>
      </c>
      <c r="I536" s="18">
        <v>54.45</v>
      </c>
      <c r="J536" s="18">
        <v>176.22</v>
      </c>
      <c r="K536" s="18">
        <v>2.67</v>
      </c>
      <c r="L536" s="18">
        <v>0.2</v>
      </c>
      <c r="M536" s="18">
        <v>0</v>
      </c>
      <c r="N536" s="18">
        <v>0</v>
      </c>
      <c r="O536" s="18">
        <v>0</v>
      </c>
    </row>
    <row r="537" spans="1:15" x14ac:dyDescent="0.25">
      <c r="A537" s="16"/>
      <c r="B537" s="16" t="s">
        <v>109</v>
      </c>
      <c r="C537" s="16">
        <v>180</v>
      </c>
      <c r="D537" s="16">
        <v>0.52</v>
      </c>
      <c r="E537" s="20">
        <v>0</v>
      </c>
      <c r="F537" s="20">
        <v>28.86</v>
      </c>
      <c r="G537" s="37">
        <v>119.14</v>
      </c>
      <c r="H537" s="16">
        <v>23.7</v>
      </c>
      <c r="I537" s="16">
        <v>13.4</v>
      </c>
      <c r="J537" s="16">
        <v>18.399999999999999</v>
      </c>
      <c r="K537" s="16">
        <v>0.71</v>
      </c>
      <c r="L537" s="16">
        <v>0.01</v>
      </c>
      <c r="M537" s="16">
        <v>27.6</v>
      </c>
      <c r="N537" s="16">
        <v>0</v>
      </c>
      <c r="O537" s="16">
        <v>0</v>
      </c>
    </row>
    <row r="538" spans="1:15" x14ac:dyDescent="0.25">
      <c r="A538" s="16"/>
      <c r="B538" s="17" t="s">
        <v>108</v>
      </c>
      <c r="C538" s="16">
        <v>185</v>
      </c>
      <c r="D538" s="16">
        <v>0.46</v>
      </c>
      <c r="E538" s="16">
        <v>0.35</v>
      </c>
      <c r="F538" s="16">
        <v>11.9</v>
      </c>
      <c r="G538" s="25">
        <v>63.5</v>
      </c>
      <c r="H538" s="18">
        <v>40</v>
      </c>
      <c r="I538" s="18">
        <v>22.5</v>
      </c>
      <c r="J538" s="18">
        <v>27.5</v>
      </c>
      <c r="K538" s="18">
        <v>5.5</v>
      </c>
      <c r="L538" s="18">
        <v>2.5000000000000001E-2</v>
      </c>
      <c r="M538" s="18">
        <v>28.75</v>
      </c>
      <c r="N538" s="18">
        <v>7.4999999999999997E-2</v>
      </c>
      <c r="O538" s="18">
        <v>0</v>
      </c>
    </row>
    <row r="539" spans="1:15" x14ac:dyDescent="0.25">
      <c r="A539" s="16" t="s">
        <v>35</v>
      </c>
      <c r="B539" s="17" t="s">
        <v>35</v>
      </c>
      <c r="C539" s="16" t="s">
        <v>64</v>
      </c>
      <c r="D539" s="16">
        <f t="shared" ref="D539:O539" si="97">SUM(D532:D538)</f>
        <v>32.130000000000003</v>
      </c>
      <c r="E539" s="16">
        <f t="shared" si="97"/>
        <v>26.96</v>
      </c>
      <c r="F539" s="16">
        <f t="shared" si="97"/>
        <v>148.78</v>
      </c>
      <c r="G539" s="16">
        <f t="shared" si="97"/>
        <v>988.7</v>
      </c>
      <c r="H539" s="16">
        <f t="shared" si="97"/>
        <v>168.53</v>
      </c>
      <c r="I539" s="16">
        <f t="shared" si="97"/>
        <v>164.55</v>
      </c>
      <c r="J539" s="16">
        <f t="shared" si="97"/>
        <v>538.72</v>
      </c>
      <c r="K539" s="16">
        <f t="shared" si="97"/>
        <v>12.8</v>
      </c>
      <c r="L539" s="16">
        <f t="shared" si="97"/>
        <v>0.38500000000000006</v>
      </c>
      <c r="M539" s="16">
        <f t="shared" si="97"/>
        <v>68.349999999999994</v>
      </c>
      <c r="N539" s="16">
        <f t="shared" si="97"/>
        <v>0.39500000000000002</v>
      </c>
      <c r="O539" s="16">
        <f t="shared" si="97"/>
        <v>2.64</v>
      </c>
    </row>
    <row r="540" spans="1:15" x14ac:dyDescent="0.25">
      <c r="A540" s="72" t="s">
        <v>45</v>
      </c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</row>
    <row r="541" spans="1:15" x14ac:dyDescent="0.25">
      <c r="A541" s="24"/>
      <c r="B541" s="39" t="s">
        <v>104</v>
      </c>
      <c r="C541" s="38">
        <v>100</v>
      </c>
      <c r="D541" s="16">
        <v>3.6</v>
      </c>
      <c r="E541" s="16">
        <v>3</v>
      </c>
      <c r="F541" s="16">
        <v>27.2</v>
      </c>
      <c r="G541" s="16">
        <v>152</v>
      </c>
      <c r="H541" s="16">
        <v>9</v>
      </c>
      <c r="I541" s="16">
        <v>5.5</v>
      </c>
      <c r="J541" s="16">
        <v>32</v>
      </c>
      <c r="K541" s="16">
        <v>0.4</v>
      </c>
      <c r="L541" s="16">
        <v>7.0000000000000007E-2</v>
      </c>
      <c r="M541" s="16">
        <v>0</v>
      </c>
      <c r="N541" s="16">
        <v>0.02</v>
      </c>
      <c r="O541" s="16">
        <v>0.5</v>
      </c>
    </row>
    <row r="542" spans="1:15" ht="34.5" x14ac:dyDescent="0.25">
      <c r="A542" s="16"/>
      <c r="B542" s="17" t="s">
        <v>46</v>
      </c>
      <c r="C542" s="16">
        <v>200</v>
      </c>
      <c r="D542" s="16">
        <v>5.6</v>
      </c>
      <c r="E542" s="16">
        <v>6.4</v>
      </c>
      <c r="F542" s="16">
        <v>9.4</v>
      </c>
      <c r="G542" s="16">
        <v>118</v>
      </c>
      <c r="H542" s="16">
        <v>240</v>
      </c>
      <c r="I542" s="16">
        <v>30</v>
      </c>
      <c r="J542" s="16">
        <v>2.8</v>
      </c>
      <c r="K542" s="16">
        <v>3</v>
      </c>
      <c r="L542" s="16">
        <v>0.24</v>
      </c>
      <c r="M542" s="16">
        <v>12</v>
      </c>
      <c r="N542" s="16">
        <v>144</v>
      </c>
      <c r="O542" s="16">
        <v>1.6</v>
      </c>
    </row>
    <row r="543" spans="1:15" x14ac:dyDescent="0.25">
      <c r="A543" s="16"/>
      <c r="B543" s="17" t="s">
        <v>35</v>
      </c>
      <c r="C543" s="16" t="s">
        <v>36</v>
      </c>
      <c r="D543" s="16">
        <f>SUM(D541:D542)</f>
        <v>9.1999999999999993</v>
      </c>
      <c r="E543" s="16">
        <f t="shared" ref="E543:O543" si="98">SUM(E541:E542)</f>
        <v>9.4</v>
      </c>
      <c r="F543" s="16">
        <f t="shared" si="98"/>
        <v>36.6</v>
      </c>
      <c r="G543" s="16">
        <f t="shared" si="98"/>
        <v>270</v>
      </c>
      <c r="H543" s="16">
        <f t="shared" si="98"/>
        <v>249</v>
      </c>
      <c r="I543" s="16">
        <f t="shared" si="98"/>
        <v>35.5</v>
      </c>
      <c r="J543" s="16">
        <f t="shared" si="98"/>
        <v>34.799999999999997</v>
      </c>
      <c r="K543" s="16">
        <f t="shared" si="98"/>
        <v>3.4</v>
      </c>
      <c r="L543" s="16">
        <f t="shared" si="98"/>
        <v>0.31</v>
      </c>
      <c r="M543" s="16">
        <f t="shared" si="98"/>
        <v>12</v>
      </c>
      <c r="N543" s="16">
        <f t="shared" si="98"/>
        <v>144.02000000000001</v>
      </c>
      <c r="O543" s="16">
        <f t="shared" si="98"/>
        <v>2.1</v>
      </c>
    </row>
    <row r="544" spans="1:15" x14ac:dyDescent="0.25">
      <c r="A544" s="72" t="s">
        <v>47</v>
      </c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</row>
    <row r="545" spans="1:15" x14ac:dyDescent="0.25">
      <c r="A545" s="16">
        <v>50</v>
      </c>
      <c r="B545" s="32" t="s">
        <v>75</v>
      </c>
      <c r="C545" s="16" t="s">
        <v>122</v>
      </c>
      <c r="D545" s="16">
        <v>8</v>
      </c>
      <c r="E545" s="16">
        <v>10.1</v>
      </c>
      <c r="F545" s="16">
        <v>15.2</v>
      </c>
      <c r="G545" s="19">
        <v>184</v>
      </c>
      <c r="H545" s="18">
        <v>48</v>
      </c>
      <c r="I545" s="18">
        <v>28</v>
      </c>
      <c r="J545" s="18">
        <v>56</v>
      </c>
      <c r="K545" s="18">
        <v>1.9</v>
      </c>
      <c r="L545" s="18">
        <v>0.03</v>
      </c>
      <c r="M545" s="18">
        <v>7</v>
      </c>
      <c r="N545" s="18">
        <v>0.03</v>
      </c>
      <c r="O545" s="18">
        <v>4.8</v>
      </c>
    </row>
    <row r="546" spans="1:15" x14ac:dyDescent="0.25">
      <c r="A546" s="16">
        <v>258</v>
      </c>
      <c r="B546" s="32" t="s">
        <v>74</v>
      </c>
      <c r="C546" s="16">
        <v>300</v>
      </c>
      <c r="D546" s="16">
        <v>23.5</v>
      </c>
      <c r="E546" s="16">
        <v>16.399999999999999</v>
      </c>
      <c r="F546" s="16">
        <v>27.1</v>
      </c>
      <c r="G546" s="16">
        <v>395.3</v>
      </c>
      <c r="H546" s="18">
        <v>26.5</v>
      </c>
      <c r="I546" s="18">
        <v>52.3</v>
      </c>
      <c r="J546" s="18">
        <v>228.3</v>
      </c>
      <c r="K546" s="18">
        <v>3.6</v>
      </c>
      <c r="L546" s="18">
        <v>0.3</v>
      </c>
      <c r="M546" s="18">
        <v>14</v>
      </c>
      <c r="N546" s="18">
        <v>0</v>
      </c>
      <c r="O546" s="18">
        <v>1.5</v>
      </c>
    </row>
    <row r="547" spans="1:15" x14ac:dyDescent="0.25">
      <c r="A547" s="16">
        <v>60</v>
      </c>
      <c r="B547" s="17" t="s">
        <v>73</v>
      </c>
      <c r="C547" s="16">
        <v>50</v>
      </c>
      <c r="D547" s="16">
        <v>7.1</v>
      </c>
      <c r="E547" s="16">
        <v>7.1</v>
      </c>
      <c r="F547" s="16">
        <v>1.6</v>
      </c>
      <c r="G547" s="16">
        <v>99</v>
      </c>
      <c r="H547" s="18">
        <v>26</v>
      </c>
      <c r="I547" s="18">
        <v>13</v>
      </c>
      <c r="J547" s="18">
        <v>79</v>
      </c>
      <c r="K547" s="18">
        <v>0.5</v>
      </c>
      <c r="L547" s="18">
        <v>0.02</v>
      </c>
      <c r="M547" s="18">
        <v>2</v>
      </c>
      <c r="N547" s="18">
        <v>0.01</v>
      </c>
      <c r="O547" s="18">
        <v>2.5</v>
      </c>
    </row>
    <row r="548" spans="1:15" x14ac:dyDescent="0.25">
      <c r="A548" s="16">
        <v>13</v>
      </c>
      <c r="B548" s="17" t="s">
        <v>33</v>
      </c>
      <c r="C548" s="16">
        <v>10</v>
      </c>
      <c r="D548" s="16">
        <v>0.1</v>
      </c>
      <c r="E548" s="16">
        <v>8.3000000000000007</v>
      </c>
      <c r="F548" s="16">
        <v>0.1</v>
      </c>
      <c r="G548" s="19">
        <v>75</v>
      </c>
      <c r="H548" s="18">
        <v>1</v>
      </c>
      <c r="I548" s="18">
        <v>0</v>
      </c>
      <c r="J548" s="18">
        <v>2</v>
      </c>
      <c r="K548" s="18">
        <v>0</v>
      </c>
      <c r="L548" s="18">
        <v>0</v>
      </c>
      <c r="M548" s="18">
        <v>0</v>
      </c>
      <c r="N548" s="18">
        <v>7.0000000000000007E-2</v>
      </c>
      <c r="O548" s="18">
        <v>0.1</v>
      </c>
    </row>
    <row r="549" spans="1:15" ht="34.5" x14ac:dyDescent="0.25">
      <c r="A549" s="16"/>
      <c r="B549" s="17" t="s">
        <v>42</v>
      </c>
      <c r="C549" s="16">
        <v>40</v>
      </c>
      <c r="D549" s="16">
        <v>6.73</v>
      </c>
      <c r="E549" s="16">
        <v>0.99</v>
      </c>
      <c r="F549" s="16">
        <v>41.58</v>
      </c>
      <c r="G549" s="16">
        <v>211.86</v>
      </c>
      <c r="H549" s="18">
        <v>36.630000000000003</v>
      </c>
      <c r="I549" s="18">
        <v>54.45</v>
      </c>
      <c r="J549" s="18">
        <v>176.22</v>
      </c>
      <c r="K549" s="18">
        <v>2.67</v>
      </c>
      <c r="L549" s="18">
        <v>0.2</v>
      </c>
      <c r="M549" s="18">
        <v>0</v>
      </c>
      <c r="N549" s="18">
        <v>0</v>
      </c>
      <c r="O549" s="18">
        <v>0</v>
      </c>
    </row>
    <row r="550" spans="1:15" x14ac:dyDescent="0.25">
      <c r="A550" s="16">
        <v>430</v>
      </c>
      <c r="B550" s="16" t="s">
        <v>49</v>
      </c>
      <c r="C550" s="16">
        <v>200</v>
      </c>
      <c r="D550" s="16">
        <v>0.2</v>
      </c>
      <c r="E550" s="20">
        <v>0</v>
      </c>
      <c r="F550" s="20">
        <v>15</v>
      </c>
      <c r="G550" s="37">
        <v>60</v>
      </c>
      <c r="H550" s="16">
        <v>5</v>
      </c>
      <c r="I550" s="16">
        <v>4</v>
      </c>
      <c r="J550" s="16">
        <v>8</v>
      </c>
      <c r="K550" s="16">
        <v>1</v>
      </c>
      <c r="L550" s="16">
        <v>0</v>
      </c>
      <c r="M550" s="16">
        <v>0</v>
      </c>
      <c r="N550" s="16">
        <v>0</v>
      </c>
      <c r="O550" s="16">
        <v>0</v>
      </c>
    </row>
    <row r="551" spans="1:15" x14ac:dyDescent="0.25">
      <c r="A551" s="16"/>
      <c r="B551" s="60"/>
      <c r="C551" s="61" t="s">
        <v>64</v>
      </c>
      <c r="D551" s="20">
        <f>SUM(D545:D550)</f>
        <v>45.63000000000001</v>
      </c>
      <c r="E551" s="20">
        <f t="shared" ref="E551:O551" si="99">SUM(E545:E550)</f>
        <v>42.890000000000008</v>
      </c>
      <c r="F551" s="20">
        <f t="shared" si="99"/>
        <v>100.58</v>
      </c>
      <c r="G551" s="20">
        <f t="shared" si="99"/>
        <v>1025.1599999999999</v>
      </c>
      <c r="H551" s="20">
        <f t="shared" si="99"/>
        <v>143.13</v>
      </c>
      <c r="I551" s="20">
        <f t="shared" si="99"/>
        <v>151.75</v>
      </c>
      <c r="J551" s="20">
        <f t="shared" si="99"/>
        <v>549.52</v>
      </c>
      <c r="K551" s="20">
        <f t="shared" si="99"/>
        <v>9.67</v>
      </c>
      <c r="L551" s="20">
        <f t="shared" si="99"/>
        <v>0.55000000000000004</v>
      </c>
      <c r="M551" s="20">
        <f t="shared" si="99"/>
        <v>23</v>
      </c>
      <c r="N551" s="20">
        <f t="shared" si="99"/>
        <v>0.11000000000000001</v>
      </c>
      <c r="O551" s="20">
        <f t="shared" si="99"/>
        <v>8.9</v>
      </c>
    </row>
    <row r="552" spans="1:15" x14ac:dyDescent="0.25">
      <c r="A552" s="72" t="s">
        <v>50</v>
      </c>
      <c r="B552" s="72"/>
      <c r="C552" s="72"/>
      <c r="D552" s="72">
        <v>18.369999999999997</v>
      </c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</row>
    <row r="553" spans="1:15" ht="22.5" x14ac:dyDescent="0.25">
      <c r="A553" s="19"/>
      <c r="B553" s="43" t="s">
        <v>51</v>
      </c>
      <c r="C553" s="40">
        <v>125</v>
      </c>
      <c r="D553" s="16">
        <v>5.8</v>
      </c>
      <c r="E553" s="16">
        <v>5</v>
      </c>
      <c r="F553" s="16">
        <v>8</v>
      </c>
      <c r="G553" s="19">
        <v>106</v>
      </c>
      <c r="H553" s="16">
        <v>240</v>
      </c>
      <c r="I553" s="18">
        <v>28</v>
      </c>
      <c r="J553" s="18">
        <v>180</v>
      </c>
      <c r="K553" s="18">
        <v>0.2</v>
      </c>
      <c r="L553" s="18">
        <v>0.08</v>
      </c>
      <c r="M553" s="18">
        <v>1.4</v>
      </c>
      <c r="N553" s="18">
        <v>0.04</v>
      </c>
      <c r="O553" s="18">
        <v>0</v>
      </c>
    </row>
    <row r="554" spans="1:15" x14ac:dyDescent="0.25">
      <c r="A554" s="19"/>
      <c r="B554" s="39"/>
      <c r="C554" s="61" t="s">
        <v>64</v>
      </c>
      <c r="D554" s="16">
        <f t="shared" ref="D554:O554" si="100">SUM(D553:D553)</f>
        <v>5.8</v>
      </c>
      <c r="E554" s="16">
        <f t="shared" si="100"/>
        <v>5</v>
      </c>
      <c r="F554" s="16">
        <f t="shared" si="100"/>
        <v>8</v>
      </c>
      <c r="G554" s="16">
        <f t="shared" si="100"/>
        <v>106</v>
      </c>
      <c r="H554" s="16">
        <f t="shared" si="100"/>
        <v>240</v>
      </c>
      <c r="I554" s="16">
        <f t="shared" si="100"/>
        <v>28</v>
      </c>
      <c r="J554" s="16">
        <f t="shared" si="100"/>
        <v>180</v>
      </c>
      <c r="K554" s="16">
        <f t="shared" si="100"/>
        <v>0.2</v>
      </c>
      <c r="L554" s="16">
        <f t="shared" si="100"/>
        <v>0.08</v>
      </c>
      <c r="M554" s="16">
        <f t="shared" si="100"/>
        <v>1.4</v>
      </c>
      <c r="N554" s="16">
        <f t="shared" si="100"/>
        <v>0.04</v>
      </c>
      <c r="O554" s="16">
        <f t="shared" si="100"/>
        <v>0</v>
      </c>
    </row>
    <row r="555" spans="1:15" x14ac:dyDescent="0.25">
      <c r="A555" s="73" t="s">
        <v>130</v>
      </c>
      <c r="B555" s="74"/>
      <c r="C555" s="16"/>
      <c r="D555" s="16">
        <f t="shared" ref="D555:O555" si="101">D554+D551+D543+D539+D526+D530</f>
        <v>115.11000000000003</v>
      </c>
      <c r="E555" s="16">
        <f t="shared" si="101"/>
        <v>112.25</v>
      </c>
      <c r="F555" s="16">
        <f t="shared" si="101"/>
        <v>423.01000000000005</v>
      </c>
      <c r="G555" s="16">
        <f t="shared" si="101"/>
        <v>3252.7299999999996</v>
      </c>
      <c r="H555" s="16">
        <f t="shared" si="101"/>
        <v>1121.7099999999998</v>
      </c>
      <c r="I555" s="16">
        <f t="shared" si="101"/>
        <v>485.3</v>
      </c>
      <c r="J555" s="16">
        <f t="shared" si="101"/>
        <v>1705.24</v>
      </c>
      <c r="K555" s="16">
        <f t="shared" si="101"/>
        <v>32.54</v>
      </c>
      <c r="L555" s="16">
        <f t="shared" si="101"/>
        <v>1.619</v>
      </c>
      <c r="M555" s="16">
        <f t="shared" si="101"/>
        <v>105.75</v>
      </c>
      <c r="N555" s="16">
        <f t="shared" si="101"/>
        <v>144.81500000000003</v>
      </c>
      <c r="O555" s="16">
        <f t="shared" si="101"/>
        <v>17.060000000000002</v>
      </c>
    </row>
    <row r="557" spans="1:15" x14ac:dyDescent="0.25">
      <c r="A557" s="75" t="s">
        <v>131</v>
      </c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</row>
    <row r="558" spans="1:15" x14ac:dyDescent="0.25">
      <c r="A558" s="65"/>
      <c r="B558" s="65"/>
      <c r="C558" s="65"/>
      <c r="D558" s="65"/>
      <c r="E558" s="65"/>
      <c r="F558" s="65"/>
      <c r="G558" s="65"/>
      <c r="H558" s="1"/>
      <c r="I558" s="1"/>
      <c r="J558" s="1"/>
      <c r="K558" s="1"/>
      <c r="L558" s="1"/>
      <c r="M558" s="1"/>
      <c r="N558" s="1"/>
      <c r="O558" s="1"/>
    </row>
    <row r="559" spans="1:15" x14ac:dyDescent="0.25">
      <c r="A559" s="66" t="s">
        <v>13</v>
      </c>
      <c r="B559" s="67" t="s">
        <v>14</v>
      </c>
      <c r="C559" s="67" t="s">
        <v>15</v>
      </c>
      <c r="D559" s="67" t="s">
        <v>16</v>
      </c>
      <c r="E559" s="67"/>
      <c r="F559" s="67"/>
      <c r="G559" s="66" t="s">
        <v>17</v>
      </c>
      <c r="H559" s="67" t="s">
        <v>18</v>
      </c>
      <c r="I559" s="67"/>
      <c r="J559" s="67"/>
      <c r="K559" s="67"/>
      <c r="L559" s="67" t="s">
        <v>19</v>
      </c>
      <c r="M559" s="67"/>
      <c r="N559" s="67"/>
      <c r="O559" s="67"/>
    </row>
    <row r="560" spans="1:15" x14ac:dyDescent="0.25">
      <c r="A560" s="66"/>
      <c r="B560" s="67"/>
      <c r="C560" s="67"/>
      <c r="D560" s="61" t="s">
        <v>20</v>
      </c>
      <c r="E560" s="61" t="s">
        <v>21</v>
      </c>
      <c r="F560" s="61" t="s">
        <v>22</v>
      </c>
      <c r="G560" s="66"/>
      <c r="H560" s="15" t="s">
        <v>23</v>
      </c>
      <c r="I560" s="15" t="s">
        <v>24</v>
      </c>
      <c r="J560" s="15" t="s">
        <v>25</v>
      </c>
      <c r="K560" s="15" t="s">
        <v>26</v>
      </c>
      <c r="L560" s="15" t="s">
        <v>27</v>
      </c>
      <c r="M560" s="15" t="s">
        <v>28</v>
      </c>
      <c r="N560" s="15" t="s">
        <v>29</v>
      </c>
      <c r="O560" s="15" t="s">
        <v>30</v>
      </c>
    </row>
    <row r="561" spans="1:15" x14ac:dyDescent="0.25">
      <c r="A561" s="62" t="s">
        <v>31</v>
      </c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</row>
    <row r="562" spans="1:15" ht="23.25" x14ac:dyDescent="0.25">
      <c r="A562" s="16">
        <v>189</v>
      </c>
      <c r="B562" s="17" t="s">
        <v>110</v>
      </c>
      <c r="C562" s="16" t="s">
        <v>121</v>
      </c>
      <c r="D562" s="16">
        <v>5.6</v>
      </c>
      <c r="E562" s="16">
        <v>6.4</v>
      </c>
      <c r="F562" s="16">
        <v>24.8</v>
      </c>
      <c r="G562" s="16">
        <v>179</v>
      </c>
      <c r="H562" s="18">
        <v>114</v>
      </c>
      <c r="I562" s="18">
        <v>29</v>
      </c>
      <c r="J562" s="18">
        <v>145</v>
      </c>
      <c r="K562" s="18">
        <v>2</v>
      </c>
      <c r="L562" s="18" t="s">
        <v>100</v>
      </c>
      <c r="M562" s="18">
        <v>1</v>
      </c>
      <c r="N562" s="18">
        <v>0.04</v>
      </c>
      <c r="O562" s="18">
        <v>0.6</v>
      </c>
    </row>
    <row r="563" spans="1:15" x14ac:dyDescent="0.25">
      <c r="A563" s="16">
        <v>3</v>
      </c>
      <c r="B563" s="17" t="s">
        <v>32</v>
      </c>
      <c r="C563" s="16" t="s">
        <v>123</v>
      </c>
      <c r="D563" s="16">
        <v>4.5</v>
      </c>
      <c r="E563" s="20">
        <v>4.5</v>
      </c>
      <c r="F563" s="20">
        <v>7.4</v>
      </c>
      <c r="G563" s="21">
        <v>88</v>
      </c>
      <c r="H563" s="22">
        <v>134</v>
      </c>
      <c r="I563" s="22">
        <v>7</v>
      </c>
      <c r="J563" s="22">
        <v>85</v>
      </c>
      <c r="K563" s="22">
        <v>0.3</v>
      </c>
      <c r="L563" s="22">
        <v>0.02</v>
      </c>
      <c r="M563" s="22">
        <v>0</v>
      </c>
      <c r="N563" s="22">
        <v>0.04</v>
      </c>
      <c r="O563" s="22">
        <v>0.3</v>
      </c>
    </row>
    <row r="564" spans="1:15" x14ac:dyDescent="0.25">
      <c r="A564" s="44">
        <v>213</v>
      </c>
      <c r="B564" s="46" t="s">
        <v>54</v>
      </c>
      <c r="C564" s="44">
        <v>1</v>
      </c>
      <c r="D564" s="44">
        <v>5.0999999999999996</v>
      </c>
      <c r="E564" s="44">
        <v>4.5999999999999996</v>
      </c>
      <c r="F564" s="44">
        <v>0.3</v>
      </c>
      <c r="G564" s="47">
        <v>63</v>
      </c>
      <c r="H564" s="44">
        <v>22</v>
      </c>
      <c r="I564" s="44">
        <v>5</v>
      </c>
      <c r="J564" s="44">
        <v>77</v>
      </c>
      <c r="K564" s="44">
        <v>1</v>
      </c>
      <c r="L564" s="44">
        <v>0.03</v>
      </c>
      <c r="M564" s="44">
        <v>0</v>
      </c>
      <c r="N564" s="44">
        <v>0.1</v>
      </c>
      <c r="O564" s="44">
        <v>0.2</v>
      </c>
    </row>
    <row r="565" spans="1:15" x14ac:dyDescent="0.25">
      <c r="A565" s="16">
        <v>13</v>
      </c>
      <c r="B565" s="17" t="s">
        <v>33</v>
      </c>
      <c r="C565" s="16">
        <v>10</v>
      </c>
      <c r="D565" s="16">
        <v>0.1</v>
      </c>
      <c r="E565" s="16">
        <v>8.3000000000000007</v>
      </c>
      <c r="F565" s="16">
        <v>0.1</v>
      </c>
      <c r="G565" s="19">
        <v>75</v>
      </c>
      <c r="H565" s="18">
        <v>1</v>
      </c>
      <c r="I565" s="18">
        <v>0</v>
      </c>
      <c r="J565" s="18">
        <v>2</v>
      </c>
      <c r="K565" s="18">
        <v>0</v>
      </c>
      <c r="L565" s="18">
        <v>0</v>
      </c>
      <c r="M565" s="18">
        <v>0</v>
      </c>
      <c r="N565" s="18">
        <v>7.0000000000000007E-2</v>
      </c>
      <c r="O565" s="18">
        <v>0.1</v>
      </c>
    </row>
    <row r="566" spans="1:15" ht="34.5" x14ac:dyDescent="0.25">
      <c r="A566" s="16"/>
      <c r="B566" s="17" t="s">
        <v>34</v>
      </c>
      <c r="C566" s="16">
        <v>50</v>
      </c>
      <c r="D566" s="16">
        <v>4.95</v>
      </c>
      <c r="E566" s="16">
        <v>1.5</v>
      </c>
      <c r="F566" s="16">
        <v>35.549999999999997</v>
      </c>
      <c r="G566" s="16">
        <v>180.87</v>
      </c>
      <c r="H566" s="18">
        <v>18.75</v>
      </c>
      <c r="I566" s="18">
        <v>19.8</v>
      </c>
      <c r="J566" s="18">
        <v>49.2</v>
      </c>
      <c r="K566" s="18">
        <v>1.1299999999999999</v>
      </c>
      <c r="L566" s="18">
        <v>0.11</v>
      </c>
      <c r="M566" s="18">
        <v>0</v>
      </c>
      <c r="N566" s="18">
        <v>0</v>
      </c>
      <c r="O566" s="18">
        <v>1.7</v>
      </c>
    </row>
    <row r="567" spans="1:15" x14ac:dyDescent="0.25">
      <c r="A567" s="16">
        <v>430</v>
      </c>
      <c r="B567" s="16" t="s">
        <v>49</v>
      </c>
      <c r="C567" s="16">
        <v>200</v>
      </c>
      <c r="D567" s="16">
        <v>0.2</v>
      </c>
      <c r="E567" s="20">
        <v>0</v>
      </c>
      <c r="F567" s="20">
        <v>15</v>
      </c>
      <c r="G567" s="37">
        <v>60</v>
      </c>
      <c r="H567" s="16">
        <v>5</v>
      </c>
      <c r="I567" s="16">
        <v>4</v>
      </c>
      <c r="J567" s="16">
        <v>8</v>
      </c>
      <c r="K567" s="16">
        <v>1</v>
      </c>
      <c r="L567" s="16">
        <v>0</v>
      </c>
      <c r="M567" s="16">
        <v>0</v>
      </c>
      <c r="N567" s="16">
        <v>0</v>
      </c>
      <c r="O567" s="16">
        <v>0</v>
      </c>
    </row>
    <row r="568" spans="1:15" x14ac:dyDescent="0.25">
      <c r="A568" s="16"/>
      <c r="B568" s="17" t="s">
        <v>35</v>
      </c>
      <c r="C568" s="16" t="s">
        <v>36</v>
      </c>
      <c r="D568" s="16">
        <f>SUM(D562:D567)</f>
        <v>20.45</v>
      </c>
      <c r="E568" s="16">
        <f t="shared" ref="E568:O568" si="102">SUM(E562:E567)</f>
        <v>25.3</v>
      </c>
      <c r="F568" s="16">
        <f t="shared" si="102"/>
        <v>83.15</v>
      </c>
      <c r="G568" s="16">
        <f t="shared" si="102"/>
        <v>645.87</v>
      </c>
      <c r="H568" s="16">
        <f t="shared" si="102"/>
        <v>294.75</v>
      </c>
      <c r="I568" s="16">
        <f t="shared" si="102"/>
        <v>64.8</v>
      </c>
      <c r="J568" s="16">
        <f t="shared" si="102"/>
        <v>366.2</v>
      </c>
      <c r="K568" s="16">
        <f t="shared" si="102"/>
        <v>5.43</v>
      </c>
      <c r="L568" s="16">
        <f t="shared" si="102"/>
        <v>0.16</v>
      </c>
      <c r="M568" s="16">
        <f t="shared" si="102"/>
        <v>1</v>
      </c>
      <c r="N568" s="16">
        <f t="shared" si="102"/>
        <v>0.25</v>
      </c>
      <c r="O568" s="16">
        <f t="shared" si="102"/>
        <v>2.9</v>
      </c>
    </row>
    <row r="569" spans="1:15" x14ac:dyDescent="0.25">
      <c r="A569" s="62" t="s">
        <v>94</v>
      </c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</row>
    <row r="570" spans="1:15" x14ac:dyDescent="0.25">
      <c r="A570" s="34"/>
      <c r="B570" s="35" t="s">
        <v>43</v>
      </c>
      <c r="C570" s="34">
        <v>200</v>
      </c>
      <c r="D570" s="34">
        <v>0.6</v>
      </c>
      <c r="E570" s="34">
        <v>0.2</v>
      </c>
      <c r="F570" s="34">
        <v>29.3</v>
      </c>
      <c r="G570" s="34">
        <v>124</v>
      </c>
      <c r="H570" s="36">
        <v>20</v>
      </c>
      <c r="I570" s="36">
        <v>26</v>
      </c>
      <c r="J570" s="36">
        <v>20</v>
      </c>
      <c r="K570" s="36">
        <v>0.8</v>
      </c>
      <c r="L570" s="36">
        <v>0.01</v>
      </c>
      <c r="M570" s="36">
        <v>0</v>
      </c>
      <c r="N570" s="36">
        <v>0</v>
      </c>
      <c r="O570" s="36">
        <v>0.2</v>
      </c>
    </row>
    <row r="571" spans="1:15" x14ac:dyDescent="0.25">
      <c r="A571" s="27"/>
      <c r="B571" s="17"/>
      <c r="C571" s="16" t="s">
        <v>36</v>
      </c>
      <c r="D571" s="16">
        <f>D570</f>
        <v>0.6</v>
      </c>
      <c r="E571" s="16">
        <f t="shared" ref="E571:O571" si="103">E570</f>
        <v>0.2</v>
      </c>
      <c r="F571" s="16">
        <f t="shared" si="103"/>
        <v>29.3</v>
      </c>
      <c r="G571" s="16">
        <f t="shared" si="103"/>
        <v>124</v>
      </c>
      <c r="H571" s="16">
        <f t="shared" si="103"/>
        <v>20</v>
      </c>
      <c r="I571" s="16">
        <f t="shared" si="103"/>
        <v>26</v>
      </c>
      <c r="J571" s="16">
        <f t="shared" si="103"/>
        <v>20</v>
      </c>
      <c r="K571" s="16">
        <f t="shared" si="103"/>
        <v>0.8</v>
      </c>
      <c r="L571" s="16">
        <f t="shared" si="103"/>
        <v>0.01</v>
      </c>
      <c r="M571" s="16">
        <f t="shared" si="103"/>
        <v>0</v>
      </c>
      <c r="N571" s="16">
        <f t="shared" si="103"/>
        <v>0</v>
      </c>
      <c r="O571" s="16">
        <f t="shared" si="103"/>
        <v>0.2</v>
      </c>
    </row>
    <row r="572" spans="1:15" x14ac:dyDescent="0.25">
      <c r="A572" s="62" t="s">
        <v>37</v>
      </c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</row>
    <row r="573" spans="1:15" x14ac:dyDescent="0.25">
      <c r="A573" s="16"/>
      <c r="B573" s="17" t="s">
        <v>55</v>
      </c>
      <c r="C573" s="16">
        <v>50</v>
      </c>
      <c r="D573" s="16">
        <v>1.1000000000000001</v>
      </c>
      <c r="E573" s="20">
        <v>0.2</v>
      </c>
      <c r="F573" s="20">
        <v>3.8</v>
      </c>
      <c r="G573" s="21">
        <v>24</v>
      </c>
      <c r="H573" s="22">
        <v>14</v>
      </c>
      <c r="I573" s="22">
        <v>20</v>
      </c>
      <c r="J573" s="22">
        <v>26</v>
      </c>
      <c r="K573" s="22">
        <v>0.9</v>
      </c>
      <c r="L573" s="22">
        <v>0.06</v>
      </c>
      <c r="M573" s="22">
        <v>25</v>
      </c>
      <c r="N573" s="22">
        <v>0.8</v>
      </c>
      <c r="O573" s="22">
        <v>0</v>
      </c>
    </row>
    <row r="574" spans="1:15" ht="23.25" x14ac:dyDescent="0.25">
      <c r="A574" s="16">
        <v>84</v>
      </c>
      <c r="B574" s="17" t="s">
        <v>72</v>
      </c>
      <c r="C574" s="16" t="s">
        <v>119</v>
      </c>
      <c r="D574" s="16">
        <v>8</v>
      </c>
      <c r="E574" s="16">
        <v>13.7</v>
      </c>
      <c r="F574" s="16">
        <v>17.5</v>
      </c>
      <c r="G574" s="16">
        <v>199.6</v>
      </c>
      <c r="H574" s="18">
        <v>62.4</v>
      </c>
      <c r="I574" s="18">
        <v>39.1</v>
      </c>
      <c r="J574" s="18">
        <v>115.8</v>
      </c>
      <c r="K574" s="18">
        <v>1.8</v>
      </c>
      <c r="L574" s="18">
        <v>0.1</v>
      </c>
      <c r="M574" s="18">
        <v>14.8</v>
      </c>
      <c r="N574" s="18">
        <v>0.3</v>
      </c>
      <c r="O574" s="18">
        <v>0.5</v>
      </c>
    </row>
    <row r="575" spans="1:15" ht="22.5" x14ac:dyDescent="0.25">
      <c r="A575" s="16" t="s">
        <v>39</v>
      </c>
      <c r="B575" s="32" t="s">
        <v>40</v>
      </c>
      <c r="C575" s="16" t="s">
        <v>41</v>
      </c>
      <c r="D575" s="16">
        <v>13.1</v>
      </c>
      <c r="E575" s="16">
        <v>12.6</v>
      </c>
      <c r="F575" s="16">
        <v>14.87</v>
      </c>
      <c r="G575" s="16">
        <v>226</v>
      </c>
      <c r="H575" s="18">
        <v>52</v>
      </c>
      <c r="I575" s="18">
        <v>20</v>
      </c>
      <c r="J575" s="18">
        <v>182</v>
      </c>
      <c r="K575" s="18">
        <v>1.6</v>
      </c>
      <c r="L575" s="18">
        <v>0.1</v>
      </c>
      <c r="M575" s="18">
        <v>0</v>
      </c>
      <c r="N575" s="18">
        <v>0.06</v>
      </c>
      <c r="O575" s="18">
        <v>4.5999999999999996</v>
      </c>
    </row>
    <row r="576" spans="1:15" x14ac:dyDescent="0.25">
      <c r="A576" s="16">
        <v>333</v>
      </c>
      <c r="B576" s="17" t="s">
        <v>60</v>
      </c>
      <c r="C576" s="16">
        <v>200</v>
      </c>
      <c r="D576" s="16">
        <v>3.87</v>
      </c>
      <c r="E576" s="16">
        <v>6.27</v>
      </c>
      <c r="F576" s="16">
        <v>31.33</v>
      </c>
      <c r="G576" s="16">
        <v>197.33</v>
      </c>
      <c r="H576" s="18">
        <v>28</v>
      </c>
      <c r="I576" s="18">
        <v>40</v>
      </c>
      <c r="J576" s="18">
        <v>105.33</v>
      </c>
      <c r="K576" s="18">
        <v>1.6</v>
      </c>
      <c r="L576" s="18">
        <v>0.2</v>
      </c>
      <c r="M576" s="18">
        <v>28</v>
      </c>
      <c r="N576" s="18">
        <v>0.05</v>
      </c>
      <c r="O576" s="18">
        <v>0.27</v>
      </c>
    </row>
    <row r="577" spans="1:15" ht="34.5" x14ac:dyDescent="0.25">
      <c r="A577" s="16"/>
      <c r="B577" s="17" t="s">
        <v>42</v>
      </c>
      <c r="C577" s="16">
        <v>80</v>
      </c>
      <c r="D577" s="16">
        <v>6.73</v>
      </c>
      <c r="E577" s="16">
        <v>0.99</v>
      </c>
      <c r="F577" s="16">
        <v>41.58</v>
      </c>
      <c r="G577" s="16">
        <v>211.86</v>
      </c>
      <c r="H577" s="18">
        <v>36.630000000000003</v>
      </c>
      <c r="I577" s="18">
        <v>54.45</v>
      </c>
      <c r="J577" s="18">
        <v>176.22</v>
      </c>
      <c r="K577" s="18">
        <v>2.67</v>
      </c>
      <c r="L577" s="18">
        <v>0.2</v>
      </c>
      <c r="M577" s="18">
        <v>0</v>
      </c>
      <c r="N577" s="18">
        <v>0</v>
      </c>
      <c r="O577" s="18">
        <v>0</v>
      </c>
    </row>
    <row r="578" spans="1:15" x14ac:dyDescent="0.25">
      <c r="A578" s="16">
        <v>401</v>
      </c>
      <c r="B578" s="16" t="s">
        <v>153</v>
      </c>
      <c r="C578" s="16">
        <v>180</v>
      </c>
      <c r="D578" s="16">
        <v>0.5</v>
      </c>
      <c r="E578" s="20">
        <v>0.1</v>
      </c>
      <c r="F578" s="20">
        <v>28.1</v>
      </c>
      <c r="G578" s="37">
        <v>116</v>
      </c>
      <c r="H578" s="16">
        <v>16</v>
      </c>
      <c r="I578" s="16">
        <v>8</v>
      </c>
      <c r="J578" s="16">
        <v>26</v>
      </c>
      <c r="K578" s="16">
        <v>0.6</v>
      </c>
      <c r="L578" s="16">
        <v>0.03</v>
      </c>
      <c r="M578" s="16">
        <v>0</v>
      </c>
      <c r="N578" s="16">
        <v>0</v>
      </c>
      <c r="O578" s="16">
        <v>0.1</v>
      </c>
    </row>
    <row r="579" spans="1:15" x14ac:dyDescent="0.25">
      <c r="A579" s="16"/>
      <c r="B579" s="32" t="s">
        <v>97</v>
      </c>
      <c r="C579" s="16">
        <v>185</v>
      </c>
      <c r="D579" s="16">
        <v>1</v>
      </c>
      <c r="E579" s="16">
        <v>0</v>
      </c>
      <c r="F579" s="16">
        <v>23.4</v>
      </c>
      <c r="G579" s="25">
        <v>94</v>
      </c>
      <c r="H579" s="18">
        <v>40</v>
      </c>
      <c r="I579" s="18">
        <v>22.5</v>
      </c>
      <c r="J579" s="18">
        <v>27.5</v>
      </c>
      <c r="K579" s="18">
        <v>5.5</v>
      </c>
      <c r="L579" s="18">
        <v>2.5000000000000001E-2</v>
      </c>
      <c r="M579" s="18">
        <v>28.75</v>
      </c>
      <c r="N579" s="18">
        <v>7.4999999999999997E-2</v>
      </c>
      <c r="O579" s="18">
        <v>0</v>
      </c>
    </row>
    <row r="580" spans="1:15" x14ac:dyDescent="0.25">
      <c r="A580" s="16"/>
      <c r="B580" s="17" t="s">
        <v>35</v>
      </c>
      <c r="C580" s="16" t="s">
        <v>36</v>
      </c>
      <c r="D580" s="16">
        <f>SUM(D573:D579)</f>
        <v>34.299999999999997</v>
      </c>
      <c r="E580" s="16">
        <f t="shared" ref="E580:O580" si="104">SUM(E573:E579)</f>
        <v>33.86</v>
      </c>
      <c r="F580" s="16">
        <f t="shared" si="104"/>
        <v>160.58000000000001</v>
      </c>
      <c r="G580" s="16">
        <f t="shared" si="104"/>
        <v>1068.79</v>
      </c>
      <c r="H580" s="16">
        <f t="shared" si="104"/>
        <v>249.03</v>
      </c>
      <c r="I580" s="16">
        <f t="shared" si="104"/>
        <v>204.05</v>
      </c>
      <c r="J580" s="16">
        <f t="shared" si="104"/>
        <v>658.85</v>
      </c>
      <c r="K580" s="16">
        <f t="shared" si="104"/>
        <v>14.67</v>
      </c>
      <c r="L580" s="16">
        <f t="shared" si="104"/>
        <v>0.71500000000000008</v>
      </c>
      <c r="M580" s="16">
        <f t="shared" si="104"/>
        <v>96.55</v>
      </c>
      <c r="N580" s="16">
        <f t="shared" si="104"/>
        <v>1.2850000000000001</v>
      </c>
      <c r="O580" s="16">
        <f t="shared" si="104"/>
        <v>5.4699999999999989</v>
      </c>
    </row>
    <row r="581" spans="1:15" x14ac:dyDescent="0.25">
      <c r="A581" s="62" t="s">
        <v>45</v>
      </c>
      <c r="B581" s="63"/>
      <c r="C581" s="62"/>
      <c r="D581" s="62">
        <v>44.180000000000007</v>
      </c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</row>
    <row r="582" spans="1:15" x14ac:dyDescent="0.25">
      <c r="A582" s="48"/>
      <c r="B582" s="39" t="s">
        <v>104</v>
      </c>
      <c r="C582" s="38">
        <v>100</v>
      </c>
      <c r="D582" s="16">
        <v>3.6</v>
      </c>
      <c r="E582" s="16">
        <v>3</v>
      </c>
      <c r="F582" s="16">
        <v>27.2</v>
      </c>
      <c r="G582" s="16">
        <v>152</v>
      </c>
      <c r="H582" s="16">
        <v>9</v>
      </c>
      <c r="I582" s="16">
        <v>5.5</v>
      </c>
      <c r="J582" s="16">
        <v>32</v>
      </c>
      <c r="K582" s="16">
        <v>0.4</v>
      </c>
      <c r="L582" s="16">
        <v>7.0000000000000007E-2</v>
      </c>
      <c r="M582" s="16">
        <v>0</v>
      </c>
      <c r="N582" s="16">
        <v>0.02</v>
      </c>
      <c r="O582" s="16">
        <v>0.5</v>
      </c>
    </row>
    <row r="583" spans="1:15" ht="34.5" x14ac:dyDescent="0.25">
      <c r="A583" s="16"/>
      <c r="B583" s="17" t="s">
        <v>46</v>
      </c>
      <c r="C583" s="16">
        <v>200</v>
      </c>
      <c r="D583" s="16">
        <v>5.6</v>
      </c>
      <c r="E583" s="16">
        <v>6.4</v>
      </c>
      <c r="F583" s="16">
        <v>9.4</v>
      </c>
      <c r="G583" s="16">
        <v>118</v>
      </c>
      <c r="H583" s="16">
        <v>240</v>
      </c>
      <c r="I583" s="16">
        <v>30</v>
      </c>
      <c r="J583" s="16">
        <v>2.8</v>
      </c>
      <c r="K583" s="16">
        <v>3</v>
      </c>
      <c r="L583" s="16">
        <v>0.24</v>
      </c>
      <c r="M583" s="16">
        <v>12</v>
      </c>
      <c r="N583" s="16">
        <v>144</v>
      </c>
      <c r="O583" s="16">
        <v>1.6</v>
      </c>
    </row>
    <row r="584" spans="1:15" x14ac:dyDescent="0.25">
      <c r="A584" s="16"/>
      <c r="B584" s="17" t="s">
        <v>35</v>
      </c>
      <c r="C584" s="16" t="s">
        <v>36</v>
      </c>
      <c r="D584" s="16">
        <f>SUM(D582:D583)</f>
        <v>9.1999999999999993</v>
      </c>
      <c r="E584" s="16">
        <f t="shared" ref="E584:O584" si="105">SUM(E582:E583)</f>
        <v>9.4</v>
      </c>
      <c r="F584" s="16">
        <f t="shared" si="105"/>
        <v>36.6</v>
      </c>
      <c r="G584" s="16">
        <f t="shared" si="105"/>
        <v>270</v>
      </c>
      <c r="H584" s="16">
        <f t="shared" si="105"/>
        <v>249</v>
      </c>
      <c r="I584" s="16">
        <f t="shared" si="105"/>
        <v>35.5</v>
      </c>
      <c r="J584" s="16">
        <f t="shared" si="105"/>
        <v>34.799999999999997</v>
      </c>
      <c r="K584" s="16">
        <f t="shared" si="105"/>
        <v>3.4</v>
      </c>
      <c r="L584" s="16">
        <f t="shared" si="105"/>
        <v>0.31</v>
      </c>
      <c r="M584" s="16">
        <f t="shared" si="105"/>
        <v>12</v>
      </c>
      <c r="N584" s="16">
        <f t="shared" si="105"/>
        <v>144.02000000000001</v>
      </c>
      <c r="O584" s="16">
        <f t="shared" si="105"/>
        <v>2.1</v>
      </c>
    </row>
    <row r="585" spans="1:15" x14ac:dyDescent="0.25">
      <c r="A585" s="62" t="s">
        <v>47</v>
      </c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</row>
    <row r="586" spans="1:15" x14ac:dyDescent="0.25">
      <c r="A586" s="16"/>
      <c r="B586" s="32" t="s">
        <v>57</v>
      </c>
      <c r="C586" s="16">
        <v>50</v>
      </c>
      <c r="D586" s="16">
        <v>0.8</v>
      </c>
      <c r="E586" s="16">
        <v>0</v>
      </c>
      <c r="F586" s="16">
        <v>2.5</v>
      </c>
      <c r="G586" s="19">
        <v>14</v>
      </c>
      <c r="H586" s="18">
        <v>23</v>
      </c>
      <c r="I586" s="18">
        <v>14</v>
      </c>
      <c r="J586" s="18">
        <v>42</v>
      </c>
      <c r="K586" s="18">
        <v>0.6</v>
      </c>
      <c r="L586" s="18">
        <v>0.03</v>
      </c>
      <c r="M586" s="18">
        <v>10</v>
      </c>
      <c r="N586" s="18">
        <v>0.06</v>
      </c>
      <c r="O586" s="18">
        <v>0</v>
      </c>
    </row>
    <row r="587" spans="1:15" x14ac:dyDescent="0.25">
      <c r="A587" s="16">
        <v>306</v>
      </c>
      <c r="B587" s="32" t="s">
        <v>56</v>
      </c>
      <c r="C587" s="16">
        <v>250</v>
      </c>
      <c r="D587" s="16">
        <v>26.26</v>
      </c>
      <c r="E587" s="16">
        <v>16.399999999999999</v>
      </c>
      <c r="F587" s="16">
        <v>16.12</v>
      </c>
      <c r="G587" s="16">
        <v>436.8</v>
      </c>
      <c r="H587" s="18">
        <v>98.8</v>
      </c>
      <c r="I587" s="18">
        <v>57.2</v>
      </c>
      <c r="J587" s="18">
        <v>247</v>
      </c>
      <c r="K587" s="18">
        <v>5.2</v>
      </c>
      <c r="L587" s="18">
        <v>0.104</v>
      </c>
      <c r="M587" s="18">
        <v>39</v>
      </c>
      <c r="N587" s="18">
        <v>0</v>
      </c>
      <c r="O587" s="18">
        <v>6.76</v>
      </c>
    </row>
    <row r="588" spans="1:15" x14ac:dyDescent="0.25">
      <c r="A588" s="16">
        <v>13</v>
      </c>
      <c r="B588" s="17" t="s">
        <v>33</v>
      </c>
      <c r="C588" s="16">
        <v>10</v>
      </c>
      <c r="D588" s="16">
        <v>0.1</v>
      </c>
      <c r="E588" s="16">
        <v>8.3000000000000007</v>
      </c>
      <c r="F588" s="16">
        <v>0.1</v>
      </c>
      <c r="G588" s="19">
        <v>75</v>
      </c>
      <c r="H588" s="18">
        <v>1</v>
      </c>
      <c r="I588" s="18">
        <v>0</v>
      </c>
      <c r="J588" s="18">
        <v>2</v>
      </c>
      <c r="K588" s="18">
        <v>0</v>
      </c>
      <c r="L588" s="18">
        <v>0</v>
      </c>
      <c r="M588" s="18">
        <v>0</v>
      </c>
      <c r="N588" s="18">
        <v>7.0000000000000007E-2</v>
      </c>
      <c r="O588" s="18">
        <v>0.1</v>
      </c>
    </row>
    <row r="589" spans="1:15" ht="34.5" x14ac:dyDescent="0.25">
      <c r="A589" s="16"/>
      <c r="B589" s="17" t="s">
        <v>42</v>
      </c>
      <c r="C589" s="16">
        <v>40</v>
      </c>
      <c r="D589" s="16">
        <v>6.73</v>
      </c>
      <c r="E589" s="16">
        <v>0.99</v>
      </c>
      <c r="F589" s="16">
        <v>41.58</v>
      </c>
      <c r="G589" s="16">
        <v>211.86</v>
      </c>
      <c r="H589" s="18">
        <v>36.630000000000003</v>
      </c>
      <c r="I589" s="18">
        <v>54.45</v>
      </c>
      <c r="J589" s="18">
        <v>176.22</v>
      </c>
      <c r="K589" s="18">
        <v>2.67</v>
      </c>
      <c r="L589" s="18">
        <v>0.2</v>
      </c>
      <c r="M589" s="18">
        <v>0</v>
      </c>
      <c r="N589" s="18">
        <v>0</v>
      </c>
      <c r="O589" s="18">
        <v>0</v>
      </c>
    </row>
    <row r="590" spans="1:15" x14ac:dyDescent="0.25">
      <c r="A590" s="16">
        <v>430</v>
      </c>
      <c r="B590" s="16" t="s">
        <v>49</v>
      </c>
      <c r="C590" s="16">
        <v>200</v>
      </c>
      <c r="D590" s="16">
        <v>0.2</v>
      </c>
      <c r="E590" s="20">
        <v>0</v>
      </c>
      <c r="F590" s="20">
        <v>15</v>
      </c>
      <c r="G590" s="37">
        <v>60</v>
      </c>
      <c r="H590" s="16">
        <v>5</v>
      </c>
      <c r="I590" s="16">
        <v>4</v>
      </c>
      <c r="J590" s="16">
        <v>8</v>
      </c>
      <c r="K590" s="16">
        <v>1</v>
      </c>
      <c r="L590" s="16">
        <v>0</v>
      </c>
      <c r="M590" s="16">
        <v>0</v>
      </c>
      <c r="N590" s="16">
        <v>0</v>
      </c>
      <c r="O590" s="16">
        <v>0</v>
      </c>
    </row>
    <row r="591" spans="1:15" x14ac:dyDescent="0.25">
      <c r="A591" s="16"/>
      <c r="B591" s="17"/>
      <c r="C591" s="16" t="s">
        <v>36</v>
      </c>
      <c r="D591" s="16">
        <f t="shared" ref="D591:O591" si="106">SUM(D586:D590)</f>
        <v>34.090000000000003</v>
      </c>
      <c r="E591" s="16">
        <f t="shared" si="106"/>
        <v>25.689999999999998</v>
      </c>
      <c r="F591" s="16">
        <f t="shared" si="106"/>
        <v>75.3</v>
      </c>
      <c r="G591" s="16">
        <f t="shared" si="106"/>
        <v>797.66</v>
      </c>
      <c r="H591" s="16">
        <f t="shared" si="106"/>
        <v>164.43</v>
      </c>
      <c r="I591" s="16">
        <f t="shared" si="106"/>
        <v>129.65</v>
      </c>
      <c r="J591" s="16">
        <f t="shared" si="106"/>
        <v>475.22</v>
      </c>
      <c r="K591" s="16">
        <f t="shared" si="106"/>
        <v>9.4699999999999989</v>
      </c>
      <c r="L591" s="16">
        <f t="shared" si="106"/>
        <v>0.33400000000000002</v>
      </c>
      <c r="M591" s="16">
        <f t="shared" si="106"/>
        <v>49</v>
      </c>
      <c r="N591" s="16">
        <f t="shared" si="106"/>
        <v>0.13</v>
      </c>
      <c r="O591" s="16">
        <f t="shared" si="106"/>
        <v>6.8599999999999994</v>
      </c>
    </row>
    <row r="592" spans="1:15" x14ac:dyDescent="0.25">
      <c r="A592" s="62" t="s">
        <v>50</v>
      </c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</row>
    <row r="593" spans="1:15" ht="22.5" x14ac:dyDescent="0.25">
      <c r="A593" s="26"/>
      <c r="B593" s="43" t="s">
        <v>51</v>
      </c>
      <c r="C593" s="38">
        <v>200</v>
      </c>
      <c r="D593" s="16">
        <v>5.8</v>
      </c>
      <c r="E593" s="16">
        <v>5</v>
      </c>
      <c r="F593" s="16">
        <v>8</v>
      </c>
      <c r="G593" s="19">
        <v>106</v>
      </c>
      <c r="H593" s="16">
        <v>240</v>
      </c>
      <c r="I593" s="18">
        <v>28</v>
      </c>
      <c r="J593" s="18">
        <v>180</v>
      </c>
      <c r="K593" s="18">
        <v>0.2</v>
      </c>
      <c r="L593" s="18">
        <v>0.08</v>
      </c>
      <c r="M593" s="18">
        <v>1.4</v>
      </c>
      <c r="N593" s="18">
        <v>0.04</v>
      </c>
      <c r="O593" s="18">
        <v>0</v>
      </c>
    </row>
    <row r="594" spans="1:15" x14ac:dyDescent="0.25">
      <c r="A594" s="16"/>
      <c r="B594" s="42"/>
      <c r="C594" s="16"/>
      <c r="D594" s="16">
        <f t="shared" ref="D594:O594" si="107">SUM(D593:D593)</f>
        <v>5.8</v>
      </c>
      <c r="E594" s="16">
        <f t="shared" si="107"/>
        <v>5</v>
      </c>
      <c r="F594" s="16">
        <f t="shared" si="107"/>
        <v>8</v>
      </c>
      <c r="G594" s="16">
        <f t="shared" si="107"/>
        <v>106</v>
      </c>
      <c r="H594" s="16">
        <f t="shared" si="107"/>
        <v>240</v>
      </c>
      <c r="I594" s="16">
        <f t="shared" si="107"/>
        <v>28</v>
      </c>
      <c r="J594" s="16">
        <f t="shared" si="107"/>
        <v>180</v>
      </c>
      <c r="K594" s="16">
        <f t="shared" si="107"/>
        <v>0.2</v>
      </c>
      <c r="L594" s="16">
        <f t="shared" si="107"/>
        <v>0.08</v>
      </c>
      <c r="M594" s="16">
        <f t="shared" si="107"/>
        <v>1.4</v>
      </c>
      <c r="N594" s="16">
        <f t="shared" si="107"/>
        <v>0.04</v>
      </c>
      <c r="O594" s="16">
        <f t="shared" si="107"/>
        <v>0</v>
      </c>
    </row>
    <row r="595" spans="1:15" x14ac:dyDescent="0.25">
      <c r="A595" s="16"/>
      <c r="B595" s="28" t="s">
        <v>132</v>
      </c>
      <c r="C595" s="16"/>
      <c r="D595" s="16">
        <f t="shared" ref="D595:O595" si="108">D594+D591+D584+D580+D568+D571</f>
        <v>104.44</v>
      </c>
      <c r="E595" s="16">
        <f t="shared" si="108"/>
        <v>99.449999999999989</v>
      </c>
      <c r="F595" s="16">
        <f t="shared" si="108"/>
        <v>392.93</v>
      </c>
      <c r="G595" s="16">
        <f t="shared" si="108"/>
        <v>3012.3199999999997</v>
      </c>
      <c r="H595" s="16">
        <f t="shared" si="108"/>
        <v>1217.21</v>
      </c>
      <c r="I595" s="16">
        <f t="shared" si="108"/>
        <v>488.00000000000006</v>
      </c>
      <c r="J595" s="16">
        <f t="shared" si="108"/>
        <v>1735.07</v>
      </c>
      <c r="K595" s="16">
        <f t="shared" si="108"/>
        <v>33.97</v>
      </c>
      <c r="L595" s="16">
        <f t="shared" si="108"/>
        <v>1.609</v>
      </c>
      <c r="M595" s="16">
        <f t="shared" si="108"/>
        <v>159.94999999999999</v>
      </c>
      <c r="N595" s="16">
        <f t="shared" si="108"/>
        <v>145.72499999999999</v>
      </c>
      <c r="O595" s="16">
        <f t="shared" si="108"/>
        <v>17.529999999999998</v>
      </c>
    </row>
    <row r="597" spans="1:15" x14ac:dyDescent="0.25">
      <c r="A597" s="64" t="s">
        <v>133</v>
      </c>
      <c r="B597" s="64"/>
      <c r="C597" s="64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  <c r="O597" s="64"/>
    </row>
    <row r="598" spans="1:15" x14ac:dyDescent="0.25">
      <c r="A598" s="65"/>
      <c r="B598" s="65"/>
      <c r="C598" s="65"/>
      <c r="D598" s="65"/>
      <c r="E598" s="65"/>
      <c r="F598" s="65"/>
      <c r="G598" s="65"/>
      <c r="H598" s="1"/>
      <c r="I598" s="1"/>
      <c r="J598" s="1"/>
      <c r="K598" s="1"/>
      <c r="L598" s="1"/>
      <c r="M598" s="1"/>
      <c r="N598" s="1"/>
      <c r="O598" s="1"/>
    </row>
    <row r="599" spans="1:15" x14ac:dyDescent="0.25">
      <c r="A599" s="66" t="s">
        <v>13</v>
      </c>
      <c r="B599" s="67" t="s">
        <v>14</v>
      </c>
      <c r="C599" s="67" t="s">
        <v>15</v>
      </c>
      <c r="D599" s="67" t="s">
        <v>16</v>
      </c>
      <c r="E599" s="67"/>
      <c r="F599" s="67"/>
      <c r="G599" s="66" t="s">
        <v>17</v>
      </c>
      <c r="H599" s="67" t="s">
        <v>18</v>
      </c>
      <c r="I599" s="67"/>
      <c r="J599" s="67"/>
      <c r="K599" s="67"/>
      <c r="L599" s="67" t="s">
        <v>19</v>
      </c>
      <c r="M599" s="67"/>
      <c r="N599" s="67"/>
      <c r="O599" s="67"/>
    </row>
    <row r="600" spans="1:15" x14ac:dyDescent="0.25">
      <c r="A600" s="66"/>
      <c r="B600" s="67"/>
      <c r="C600" s="67"/>
      <c r="D600" s="68" t="s">
        <v>20</v>
      </c>
      <c r="E600" s="68" t="s">
        <v>21</v>
      </c>
      <c r="F600" s="68" t="s">
        <v>22</v>
      </c>
      <c r="G600" s="66"/>
      <c r="H600" s="70" t="s">
        <v>23</v>
      </c>
      <c r="I600" s="70" t="s">
        <v>24</v>
      </c>
      <c r="J600" s="70" t="s">
        <v>25</v>
      </c>
      <c r="K600" s="70" t="s">
        <v>26</v>
      </c>
      <c r="L600" s="70" t="s">
        <v>27</v>
      </c>
      <c r="M600" s="70" t="s">
        <v>28</v>
      </c>
      <c r="N600" s="70" t="s">
        <v>29</v>
      </c>
      <c r="O600" s="70" t="s">
        <v>30</v>
      </c>
    </row>
    <row r="601" spans="1:15" x14ac:dyDescent="0.25">
      <c r="A601" s="66"/>
      <c r="B601" s="67"/>
      <c r="C601" s="67"/>
      <c r="D601" s="69"/>
      <c r="E601" s="69"/>
      <c r="F601" s="69"/>
      <c r="G601" s="66"/>
      <c r="H601" s="71"/>
      <c r="I601" s="71"/>
      <c r="J601" s="71"/>
      <c r="K601" s="71"/>
      <c r="L601" s="71"/>
      <c r="M601" s="71"/>
      <c r="N601" s="71"/>
      <c r="O601" s="71"/>
    </row>
    <row r="602" spans="1:15" x14ac:dyDescent="0.25">
      <c r="A602" s="62" t="s">
        <v>31</v>
      </c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</row>
    <row r="603" spans="1:15" ht="23.25" x14ac:dyDescent="0.25">
      <c r="A603" s="16">
        <v>224</v>
      </c>
      <c r="B603" s="17" t="s">
        <v>63</v>
      </c>
      <c r="C603" s="16" t="s">
        <v>92</v>
      </c>
      <c r="D603" s="16">
        <v>24.5</v>
      </c>
      <c r="E603" s="16">
        <v>22.67</v>
      </c>
      <c r="F603" s="16">
        <v>40.33</v>
      </c>
      <c r="G603" s="16">
        <v>486.93</v>
      </c>
      <c r="H603" s="18">
        <v>337.33</v>
      </c>
      <c r="I603" s="18">
        <v>52.8</v>
      </c>
      <c r="J603" s="18">
        <v>469.33</v>
      </c>
      <c r="K603" s="18">
        <v>1.76</v>
      </c>
      <c r="L603" s="18">
        <v>0.12</v>
      </c>
      <c r="M603" s="18">
        <v>0</v>
      </c>
      <c r="N603" s="18">
        <v>0</v>
      </c>
      <c r="O603" s="18">
        <v>1.17</v>
      </c>
    </row>
    <row r="604" spans="1:15" x14ac:dyDescent="0.25">
      <c r="A604" s="44">
        <v>213</v>
      </c>
      <c r="B604" s="46" t="s">
        <v>54</v>
      </c>
      <c r="C604" s="44">
        <v>1</v>
      </c>
      <c r="D604" s="44">
        <v>5.0999999999999996</v>
      </c>
      <c r="E604" s="44">
        <v>4.5999999999999996</v>
      </c>
      <c r="F604" s="44">
        <v>0.3</v>
      </c>
      <c r="G604" s="47">
        <v>63</v>
      </c>
      <c r="H604" s="44">
        <v>22</v>
      </c>
      <c r="I604" s="44">
        <v>5</v>
      </c>
      <c r="J604" s="44">
        <v>77</v>
      </c>
      <c r="K604" s="44">
        <v>1</v>
      </c>
      <c r="L604" s="44">
        <v>0.03</v>
      </c>
      <c r="M604" s="44">
        <v>0</v>
      </c>
      <c r="N604" s="44">
        <v>0.1</v>
      </c>
      <c r="O604" s="44">
        <v>0.2</v>
      </c>
    </row>
    <row r="605" spans="1:15" x14ac:dyDescent="0.25">
      <c r="A605" s="16">
        <v>13</v>
      </c>
      <c r="B605" s="17" t="s">
        <v>33</v>
      </c>
      <c r="C605" s="16">
        <v>10</v>
      </c>
      <c r="D605" s="16">
        <v>0.1</v>
      </c>
      <c r="E605" s="16">
        <v>8.3000000000000007</v>
      </c>
      <c r="F605" s="16">
        <v>0.1</v>
      </c>
      <c r="G605" s="19">
        <v>75</v>
      </c>
      <c r="H605" s="18">
        <v>1</v>
      </c>
      <c r="I605" s="18">
        <v>0</v>
      </c>
      <c r="J605" s="18">
        <v>2</v>
      </c>
      <c r="K605" s="18">
        <v>0</v>
      </c>
      <c r="L605" s="18">
        <v>0</v>
      </c>
      <c r="M605" s="18">
        <v>0</v>
      </c>
      <c r="N605" s="18">
        <v>7.0000000000000007E-2</v>
      </c>
      <c r="O605" s="18">
        <v>0.1</v>
      </c>
    </row>
    <row r="606" spans="1:15" x14ac:dyDescent="0.25">
      <c r="A606" s="16">
        <v>5</v>
      </c>
      <c r="B606" s="17" t="s">
        <v>147</v>
      </c>
      <c r="C606" s="16" t="s">
        <v>148</v>
      </c>
      <c r="D606" s="16">
        <v>4.9000000000000004</v>
      </c>
      <c r="E606" s="20">
        <v>7.4</v>
      </c>
      <c r="F606" s="20">
        <v>7.4</v>
      </c>
      <c r="G606" s="21">
        <v>116</v>
      </c>
      <c r="H606" s="22">
        <v>8</v>
      </c>
      <c r="I606" s="22">
        <v>7</v>
      </c>
      <c r="J606" s="22">
        <v>46</v>
      </c>
      <c r="K606" s="22">
        <v>0.7</v>
      </c>
      <c r="L606" s="22">
        <v>0.04</v>
      </c>
      <c r="M606" s="22">
        <v>0</v>
      </c>
      <c r="N606" s="22">
        <v>0</v>
      </c>
      <c r="O606" s="22">
        <v>0.4</v>
      </c>
    </row>
    <row r="607" spans="1:15" ht="34.5" x14ac:dyDescent="0.25">
      <c r="A607" s="16"/>
      <c r="B607" s="17" t="s">
        <v>34</v>
      </c>
      <c r="C607" s="16">
        <v>50</v>
      </c>
      <c r="D607" s="16">
        <v>4.95</v>
      </c>
      <c r="E607" s="16">
        <v>1.5</v>
      </c>
      <c r="F607" s="16">
        <v>35.549999999999997</v>
      </c>
      <c r="G607" s="16">
        <v>180.87</v>
      </c>
      <c r="H607" s="18">
        <v>18.75</v>
      </c>
      <c r="I607" s="18">
        <v>19.8</v>
      </c>
      <c r="J607" s="18">
        <v>49.2</v>
      </c>
      <c r="K607" s="18">
        <v>1.1299999999999999</v>
      </c>
      <c r="L607" s="18">
        <v>0.11</v>
      </c>
      <c r="M607" s="18">
        <v>0</v>
      </c>
      <c r="N607" s="18">
        <v>0</v>
      </c>
      <c r="O607" s="18">
        <v>1.7</v>
      </c>
    </row>
    <row r="608" spans="1:15" x14ac:dyDescent="0.25">
      <c r="A608" s="16">
        <v>430</v>
      </c>
      <c r="B608" s="16" t="s">
        <v>49</v>
      </c>
      <c r="C608" s="16">
        <v>200</v>
      </c>
      <c r="D608" s="16">
        <v>0.2</v>
      </c>
      <c r="E608" s="20">
        <v>0</v>
      </c>
      <c r="F608" s="20">
        <v>15</v>
      </c>
      <c r="G608" s="37">
        <v>60</v>
      </c>
      <c r="H608" s="16">
        <v>5</v>
      </c>
      <c r="I608" s="16">
        <v>4</v>
      </c>
      <c r="J608" s="16">
        <v>8</v>
      </c>
      <c r="K608" s="16">
        <v>1</v>
      </c>
      <c r="L608" s="16">
        <v>0</v>
      </c>
      <c r="M608" s="16">
        <v>0</v>
      </c>
      <c r="N608" s="16">
        <v>0</v>
      </c>
      <c r="O608" s="16">
        <v>0</v>
      </c>
    </row>
    <row r="609" spans="1:15" x14ac:dyDescent="0.25">
      <c r="A609" s="16"/>
      <c r="B609" s="17"/>
      <c r="C609" s="16" t="s">
        <v>36</v>
      </c>
      <c r="D609" s="16">
        <f>SUM(D603:D608)</f>
        <v>39.750000000000007</v>
      </c>
      <c r="E609" s="16">
        <f t="shared" ref="E609:O609" si="109">SUM(E603:E608)</f>
        <v>44.470000000000006</v>
      </c>
      <c r="F609" s="16">
        <f t="shared" si="109"/>
        <v>98.679999999999993</v>
      </c>
      <c r="G609" s="16">
        <f t="shared" si="109"/>
        <v>981.80000000000007</v>
      </c>
      <c r="H609" s="16">
        <f t="shared" si="109"/>
        <v>392.08</v>
      </c>
      <c r="I609" s="16">
        <f t="shared" si="109"/>
        <v>88.6</v>
      </c>
      <c r="J609" s="16">
        <f t="shared" si="109"/>
        <v>651.53</v>
      </c>
      <c r="K609" s="16">
        <f t="shared" si="109"/>
        <v>5.59</v>
      </c>
      <c r="L609" s="16">
        <f t="shared" si="109"/>
        <v>0.3</v>
      </c>
      <c r="M609" s="16">
        <f t="shared" si="109"/>
        <v>0</v>
      </c>
      <c r="N609" s="16">
        <f t="shared" si="109"/>
        <v>0.17</v>
      </c>
      <c r="O609" s="16">
        <f t="shared" si="109"/>
        <v>3.5700000000000003</v>
      </c>
    </row>
    <row r="610" spans="1:15" x14ac:dyDescent="0.25">
      <c r="A610" s="62" t="s">
        <v>94</v>
      </c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</row>
    <row r="611" spans="1:15" x14ac:dyDescent="0.25">
      <c r="A611" s="34"/>
      <c r="B611" s="35" t="s">
        <v>43</v>
      </c>
      <c r="C611" s="34">
        <v>200</v>
      </c>
      <c r="D611" s="34">
        <v>0.6</v>
      </c>
      <c r="E611" s="34">
        <v>0.2</v>
      </c>
      <c r="F611" s="34">
        <v>29.3</v>
      </c>
      <c r="G611" s="34">
        <v>124</v>
      </c>
      <c r="H611" s="36">
        <v>20</v>
      </c>
      <c r="I611" s="36">
        <v>26</v>
      </c>
      <c r="J611" s="36">
        <v>20</v>
      </c>
      <c r="K611" s="36">
        <v>0.8</v>
      </c>
      <c r="L611" s="36">
        <v>0.01</v>
      </c>
      <c r="M611" s="36">
        <v>0</v>
      </c>
      <c r="N611" s="36">
        <v>0</v>
      </c>
      <c r="O611" s="36">
        <v>0.2</v>
      </c>
    </row>
    <row r="612" spans="1:15" ht="23.25" x14ac:dyDescent="0.25">
      <c r="A612" s="34"/>
      <c r="B612" s="35" t="s">
        <v>99</v>
      </c>
      <c r="C612" s="34">
        <v>30</v>
      </c>
      <c r="D612" s="34">
        <v>1.8</v>
      </c>
      <c r="E612" s="34">
        <v>1.4</v>
      </c>
      <c r="F612" s="34">
        <v>22.5</v>
      </c>
      <c r="G612" s="34">
        <v>109</v>
      </c>
      <c r="H612" s="36">
        <v>3.3</v>
      </c>
      <c r="I612" s="36">
        <v>2.7</v>
      </c>
      <c r="J612" s="36">
        <v>15</v>
      </c>
      <c r="K612" s="36">
        <v>0.24</v>
      </c>
      <c r="L612" s="36">
        <v>2.4E-2</v>
      </c>
      <c r="M612" s="36">
        <v>0</v>
      </c>
      <c r="N612" s="36">
        <v>0</v>
      </c>
      <c r="O612" s="36">
        <v>0.72</v>
      </c>
    </row>
    <row r="613" spans="1:15" x14ac:dyDescent="0.25">
      <c r="A613" s="55"/>
      <c r="B613" s="41"/>
      <c r="C613" s="49" t="s">
        <v>36</v>
      </c>
      <c r="D613" s="49">
        <f>D611+D612</f>
        <v>2.4</v>
      </c>
      <c r="E613" s="49">
        <f t="shared" ref="E613:O613" si="110">E611+E612</f>
        <v>1.5999999999999999</v>
      </c>
      <c r="F613" s="49">
        <f t="shared" si="110"/>
        <v>51.8</v>
      </c>
      <c r="G613" s="49">
        <f t="shared" si="110"/>
        <v>233</v>
      </c>
      <c r="H613" s="49">
        <f t="shared" si="110"/>
        <v>23.3</v>
      </c>
      <c r="I613" s="49">
        <f t="shared" si="110"/>
        <v>28.7</v>
      </c>
      <c r="J613" s="49">
        <f t="shared" si="110"/>
        <v>35</v>
      </c>
      <c r="K613" s="49">
        <f t="shared" si="110"/>
        <v>1.04</v>
      </c>
      <c r="L613" s="49">
        <f t="shared" si="110"/>
        <v>3.4000000000000002E-2</v>
      </c>
      <c r="M613" s="49">
        <f t="shared" si="110"/>
        <v>0</v>
      </c>
      <c r="N613" s="49">
        <f t="shared" si="110"/>
        <v>0</v>
      </c>
      <c r="O613" s="49">
        <f t="shared" si="110"/>
        <v>0.91999999999999993</v>
      </c>
    </row>
    <row r="614" spans="1:15" x14ac:dyDescent="0.25">
      <c r="A614" s="62" t="s">
        <v>37</v>
      </c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</row>
    <row r="615" spans="1:15" x14ac:dyDescent="0.25">
      <c r="A615" s="16"/>
      <c r="B615" s="17" t="s">
        <v>116</v>
      </c>
      <c r="C615" s="16">
        <v>50</v>
      </c>
      <c r="D615" s="16">
        <v>0.9</v>
      </c>
      <c r="E615" s="16">
        <v>0.1</v>
      </c>
      <c r="F615" s="16">
        <v>3.1</v>
      </c>
      <c r="G615" s="16">
        <v>19</v>
      </c>
      <c r="H615" s="18">
        <v>18</v>
      </c>
      <c r="I615" s="18">
        <v>17</v>
      </c>
      <c r="J615" s="18">
        <v>34</v>
      </c>
      <c r="K615" s="18">
        <v>0.7</v>
      </c>
      <c r="L615" s="18">
        <v>0.04</v>
      </c>
      <c r="M615" s="18">
        <v>17</v>
      </c>
      <c r="N615" s="18">
        <v>0.43</v>
      </c>
      <c r="O615" s="18">
        <v>0</v>
      </c>
    </row>
    <row r="616" spans="1:15" ht="23.25" x14ac:dyDescent="0.25">
      <c r="A616" s="16">
        <v>91</v>
      </c>
      <c r="B616" s="17" t="s">
        <v>111</v>
      </c>
      <c r="C616" s="16" t="s">
        <v>119</v>
      </c>
      <c r="D616" s="16">
        <v>3.6</v>
      </c>
      <c r="E616" s="16">
        <v>6.96</v>
      </c>
      <c r="F616" s="16">
        <v>20.64</v>
      </c>
      <c r="G616" s="16">
        <v>159.6</v>
      </c>
      <c r="H616" s="18">
        <v>40.799999999999997</v>
      </c>
      <c r="I616" s="18">
        <v>32.4</v>
      </c>
      <c r="J616" s="18">
        <v>94.8</v>
      </c>
      <c r="K616" s="18">
        <v>1.2</v>
      </c>
      <c r="L616" s="18">
        <v>0.1</v>
      </c>
      <c r="M616" s="18">
        <v>9.6</v>
      </c>
      <c r="N616" s="18">
        <v>0.25</v>
      </c>
      <c r="O616" s="18">
        <v>0.24</v>
      </c>
    </row>
    <row r="617" spans="1:15" ht="22.5" x14ac:dyDescent="0.25">
      <c r="A617" s="16" t="s">
        <v>82</v>
      </c>
      <c r="B617" s="32" t="s">
        <v>83</v>
      </c>
      <c r="C617" s="16" t="s">
        <v>41</v>
      </c>
      <c r="D617" s="16">
        <v>18</v>
      </c>
      <c r="E617" s="16">
        <v>16.559999999999999</v>
      </c>
      <c r="F617" s="16">
        <v>4.32</v>
      </c>
      <c r="G617" s="16">
        <v>236.4</v>
      </c>
      <c r="H617" s="18">
        <v>49.2</v>
      </c>
      <c r="I617" s="18">
        <v>25.2</v>
      </c>
      <c r="J617" s="18">
        <v>193.2</v>
      </c>
      <c r="K617" s="18">
        <v>1.2</v>
      </c>
      <c r="L617" s="18">
        <v>0.06</v>
      </c>
      <c r="M617" s="18">
        <v>9.6</v>
      </c>
      <c r="N617" s="18">
        <v>7.1999999999999995E-2</v>
      </c>
      <c r="O617" s="18">
        <v>3.72</v>
      </c>
    </row>
    <row r="618" spans="1:15" x14ac:dyDescent="0.25">
      <c r="A618" s="16">
        <v>323</v>
      </c>
      <c r="B618" s="32" t="s">
        <v>48</v>
      </c>
      <c r="C618" s="16">
        <v>150</v>
      </c>
      <c r="D618" s="16">
        <v>4.32</v>
      </c>
      <c r="E618" s="16">
        <v>5.52</v>
      </c>
      <c r="F618" s="16">
        <v>45.24</v>
      </c>
      <c r="G618" s="16">
        <v>247.2</v>
      </c>
      <c r="H618" s="18">
        <v>13.2</v>
      </c>
      <c r="I618" s="18">
        <v>31.2</v>
      </c>
      <c r="J618" s="18">
        <v>93.6</v>
      </c>
      <c r="K618" s="18">
        <v>0.72</v>
      </c>
      <c r="L618" s="18">
        <v>0.04</v>
      </c>
      <c r="M618" s="18">
        <v>0</v>
      </c>
      <c r="N618" s="18">
        <v>0.04</v>
      </c>
      <c r="O618" s="18">
        <v>0.04</v>
      </c>
    </row>
    <row r="619" spans="1:15" ht="34.5" x14ac:dyDescent="0.25">
      <c r="A619" s="16"/>
      <c r="B619" s="17" t="s">
        <v>42</v>
      </c>
      <c r="C619" s="16">
        <v>80</v>
      </c>
      <c r="D619" s="16">
        <v>6.73</v>
      </c>
      <c r="E619" s="16">
        <v>0.99</v>
      </c>
      <c r="F619" s="16">
        <v>41.58</v>
      </c>
      <c r="G619" s="16">
        <v>211.86</v>
      </c>
      <c r="H619" s="18">
        <v>36.630000000000003</v>
      </c>
      <c r="I619" s="18">
        <v>54.45</v>
      </c>
      <c r="J619" s="18">
        <v>176.22</v>
      </c>
      <c r="K619" s="18">
        <v>2.67</v>
      </c>
      <c r="L619" s="18">
        <v>0.2</v>
      </c>
      <c r="M619" s="18">
        <v>0</v>
      </c>
      <c r="N619" s="18">
        <v>0</v>
      </c>
      <c r="O619" s="18">
        <v>0</v>
      </c>
    </row>
    <row r="620" spans="1:15" x14ac:dyDescent="0.25">
      <c r="A620" s="16">
        <v>394</v>
      </c>
      <c r="B620" s="17" t="s">
        <v>152</v>
      </c>
      <c r="C620" s="16">
        <v>180</v>
      </c>
      <c r="D620" s="16">
        <v>0.3</v>
      </c>
      <c r="E620" s="16">
        <v>0.1</v>
      </c>
      <c r="F620" s="16">
        <v>28.2</v>
      </c>
      <c r="G620" s="19">
        <v>117</v>
      </c>
      <c r="H620" s="18">
        <v>16</v>
      </c>
      <c r="I620" s="18">
        <v>10</v>
      </c>
      <c r="J620" s="18">
        <v>12</v>
      </c>
      <c r="K620" s="18">
        <v>0.3</v>
      </c>
      <c r="L620" s="18">
        <v>0.01</v>
      </c>
      <c r="M620" s="18">
        <v>2</v>
      </c>
      <c r="N620" s="18">
        <v>0</v>
      </c>
      <c r="O620" s="18">
        <v>0.1</v>
      </c>
    </row>
    <row r="621" spans="1:15" x14ac:dyDescent="0.25">
      <c r="A621" s="16"/>
      <c r="B621" s="17" t="s">
        <v>44</v>
      </c>
      <c r="C621" s="16">
        <v>185</v>
      </c>
      <c r="D621" s="16">
        <v>2.25</v>
      </c>
      <c r="E621" s="16">
        <v>0.5</v>
      </c>
      <c r="F621" s="16">
        <v>20.25</v>
      </c>
      <c r="G621" s="25">
        <v>90</v>
      </c>
      <c r="H621" s="18">
        <v>85</v>
      </c>
      <c r="I621" s="18">
        <v>32.5</v>
      </c>
      <c r="J621" s="18">
        <v>57.5</v>
      </c>
      <c r="K621" s="18">
        <v>0.75</v>
      </c>
      <c r="L621" s="18">
        <v>0.1</v>
      </c>
      <c r="M621" s="18">
        <v>150</v>
      </c>
      <c r="N621" s="18">
        <v>0.125</v>
      </c>
      <c r="O621" s="18">
        <v>0</v>
      </c>
    </row>
    <row r="622" spans="1:15" x14ac:dyDescent="0.25">
      <c r="A622" s="16"/>
      <c r="B622" s="17" t="s">
        <v>35</v>
      </c>
      <c r="C622" s="16" t="s">
        <v>36</v>
      </c>
      <c r="D622" s="16">
        <f>SUM(D615:D621)</f>
        <v>36.099999999999994</v>
      </c>
      <c r="E622" s="16">
        <f t="shared" ref="E622:O622" si="111">SUM(E615:E621)</f>
        <v>30.729999999999997</v>
      </c>
      <c r="F622" s="16">
        <f t="shared" si="111"/>
        <v>163.33000000000001</v>
      </c>
      <c r="G622" s="16">
        <f t="shared" si="111"/>
        <v>1081.06</v>
      </c>
      <c r="H622" s="16">
        <f t="shared" si="111"/>
        <v>258.83000000000004</v>
      </c>
      <c r="I622" s="16">
        <f t="shared" si="111"/>
        <v>202.75</v>
      </c>
      <c r="J622" s="16">
        <f t="shared" si="111"/>
        <v>661.32</v>
      </c>
      <c r="K622" s="16">
        <f t="shared" si="111"/>
        <v>7.5399999999999991</v>
      </c>
      <c r="L622" s="16">
        <f t="shared" si="111"/>
        <v>0.55000000000000004</v>
      </c>
      <c r="M622" s="16">
        <f t="shared" si="111"/>
        <v>188.2</v>
      </c>
      <c r="N622" s="16">
        <f t="shared" si="111"/>
        <v>0.91699999999999993</v>
      </c>
      <c r="O622" s="16">
        <f t="shared" si="111"/>
        <v>4.0999999999999996</v>
      </c>
    </row>
    <row r="623" spans="1:15" x14ac:dyDescent="0.25">
      <c r="A623" s="62" t="s">
        <v>45</v>
      </c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</row>
    <row r="624" spans="1:15" x14ac:dyDescent="0.25">
      <c r="A624" s="48"/>
      <c r="B624" s="39" t="s">
        <v>104</v>
      </c>
      <c r="C624" s="38">
        <v>100</v>
      </c>
      <c r="D624" s="16">
        <v>3.6</v>
      </c>
      <c r="E624" s="16">
        <v>3</v>
      </c>
      <c r="F624" s="16">
        <v>27.2</v>
      </c>
      <c r="G624" s="16">
        <v>152</v>
      </c>
      <c r="H624" s="16">
        <v>9</v>
      </c>
      <c r="I624" s="16">
        <v>5.5</v>
      </c>
      <c r="J624" s="16">
        <v>32</v>
      </c>
      <c r="K624" s="16">
        <v>0.4</v>
      </c>
      <c r="L624" s="16">
        <v>7.0000000000000007E-2</v>
      </c>
      <c r="M624" s="16">
        <v>0</v>
      </c>
      <c r="N624" s="16">
        <v>0.02</v>
      </c>
      <c r="O624" s="16">
        <v>0.5</v>
      </c>
    </row>
    <row r="625" spans="1:15" ht="34.5" x14ac:dyDescent="0.25">
      <c r="A625" s="16"/>
      <c r="B625" s="17" t="s">
        <v>46</v>
      </c>
      <c r="C625" s="16">
        <v>200</v>
      </c>
      <c r="D625" s="16">
        <v>5.6</v>
      </c>
      <c r="E625" s="16">
        <v>6.4</v>
      </c>
      <c r="F625" s="16">
        <v>9.4</v>
      </c>
      <c r="G625" s="16">
        <v>118</v>
      </c>
      <c r="H625" s="16">
        <v>240</v>
      </c>
      <c r="I625" s="16">
        <v>30</v>
      </c>
      <c r="J625" s="16">
        <v>2.8</v>
      </c>
      <c r="K625" s="16">
        <v>3</v>
      </c>
      <c r="L625" s="16">
        <v>0.24</v>
      </c>
      <c r="M625" s="16">
        <v>12</v>
      </c>
      <c r="N625" s="16">
        <v>144</v>
      </c>
      <c r="O625" s="16">
        <v>1.6</v>
      </c>
    </row>
    <row r="626" spans="1:15" x14ac:dyDescent="0.25">
      <c r="A626" s="16"/>
      <c r="B626" s="17" t="s">
        <v>35</v>
      </c>
      <c r="C626" s="16" t="s">
        <v>36</v>
      </c>
      <c r="D626" s="16">
        <f>SUM(D624:D625)</f>
        <v>9.1999999999999993</v>
      </c>
      <c r="E626" s="16">
        <f t="shared" ref="E626:O626" si="112">SUM(E624:E625)</f>
        <v>9.4</v>
      </c>
      <c r="F626" s="16">
        <f t="shared" si="112"/>
        <v>36.6</v>
      </c>
      <c r="G626" s="16">
        <f t="shared" si="112"/>
        <v>270</v>
      </c>
      <c r="H626" s="16">
        <f t="shared" si="112"/>
        <v>249</v>
      </c>
      <c r="I626" s="16">
        <f t="shared" si="112"/>
        <v>35.5</v>
      </c>
      <c r="J626" s="16">
        <f t="shared" si="112"/>
        <v>34.799999999999997</v>
      </c>
      <c r="K626" s="16">
        <f t="shared" si="112"/>
        <v>3.4</v>
      </c>
      <c r="L626" s="16">
        <f t="shared" si="112"/>
        <v>0.31</v>
      </c>
      <c r="M626" s="16">
        <f t="shared" si="112"/>
        <v>12</v>
      </c>
      <c r="N626" s="16">
        <f t="shared" si="112"/>
        <v>144.02000000000001</v>
      </c>
      <c r="O626" s="16">
        <f t="shared" si="112"/>
        <v>2.1</v>
      </c>
    </row>
    <row r="627" spans="1:15" x14ac:dyDescent="0.25">
      <c r="A627" s="62" t="s">
        <v>47</v>
      </c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</row>
    <row r="628" spans="1:15" x14ac:dyDescent="0.25">
      <c r="A628" s="16"/>
      <c r="B628" s="32" t="s">
        <v>57</v>
      </c>
      <c r="C628" s="16">
        <v>50</v>
      </c>
      <c r="D628" s="16">
        <v>0.8</v>
      </c>
      <c r="E628" s="16">
        <v>0</v>
      </c>
      <c r="F628" s="16">
        <v>2.5</v>
      </c>
      <c r="G628" s="19">
        <v>14</v>
      </c>
      <c r="H628" s="18">
        <v>23</v>
      </c>
      <c r="I628" s="18">
        <v>14</v>
      </c>
      <c r="J628" s="18">
        <v>42</v>
      </c>
      <c r="K628" s="18">
        <v>0.6</v>
      </c>
      <c r="L628" s="18">
        <v>0.03</v>
      </c>
      <c r="M628" s="18">
        <v>10</v>
      </c>
      <c r="N628" s="18">
        <v>0.06</v>
      </c>
      <c r="O628" s="18">
        <v>0</v>
      </c>
    </row>
    <row r="629" spans="1:15" x14ac:dyDescent="0.25">
      <c r="A629" s="44" t="s">
        <v>91</v>
      </c>
      <c r="B629" s="45" t="s">
        <v>89</v>
      </c>
      <c r="C629" s="44" t="s">
        <v>41</v>
      </c>
      <c r="D629" s="44">
        <v>8.9</v>
      </c>
      <c r="E629" s="44">
        <v>10.4</v>
      </c>
      <c r="F629" s="44">
        <v>6.6</v>
      </c>
      <c r="G629" s="44">
        <v>156</v>
      </c>
      <c r="H629" s="44">
        <v>8</v>
      </c>
      <c r="I629" s="44">
        <v>10</v>
      </c>
      <c r="J629" s="44">
        <v>77</v>
      </c>
      <c r="K629" s="44">
        <v>1</v>
      </c>
      <c r="L629" s="44">
        <v>0.04</v>
      </c>
      <c r="M629" s="44">
        <v>1</v>
      </c>
      <c r="N629" s="44">
        <v>0</v>
      </c>
      <c r="O629" s="44">
        <v>3</v>
      </c>
    </row>
    <row r="630" spans="1:15" ht="23.25" x14ac:dyDescent="0.25">
      <c r="A630" s="44">
        <v>331</v>
      </c>
      <c r="B630" s="46" t="s">
        <v>84</v>
      </c>
      <c r="C630" s="44">
        <v>180</v>
      </c>
      <c r="D630" s="44">
        <v>5.5</v>
      </c>
      <c r="E630" s="44">
        <v>4.8</v>
      </c>
      <c r="F630" s="44">
        <v>31.3</v>
      </c>
      <c r="G630" s="44">
        <v>191</v>
      </c>
      <c r="H630" s="44">
        <v>11</v>
      </c>
      <c r="I630" s="44">
        <v>7</v>
      </c>
      <c r="J630" s="44">
        <v>36</v>
      </c>
      <c r="K630" s="44">
        <v>0.8</v>
      </c>
      <c r="L630" s="44">
        <v>0.06</v>
      </c>
      <c r="M630" s="44">
        <v>0</v>
      </c>
      <c r="N630" s="44">
        <v>0.03</v>
      </c>
      <c r="O630" s="44">
        <v>0.8</v>
      </c>
    </row>
    <row r="631" spans="1:15" ht="34.5" x14ac:dyDescent="0.25">
      <c r="A631" s="16"/>
      <c r="B631" s="17" t="s">
        <v>42</v>
      </c>
      <c r="C631" s="16">
        <v>40</v>
      </c>
      <c r="D631" s="16">
        <v>6.73</v>
      </c>
      <c r="E631" s="16">
        <v>0.99</v>
      </c>
      <c r="F631" s="16">
        <v>41.58</v>
      </c>
      <c r="G631" s="16">
        <v>211.86</v>
      </c>
      <c r="H631" s="18">
        <v>36.630000000000003</v>
      </c>
      <c r="I631" s="18">
        <v>54.45</v>
      </c>
      <c r="J631" s="18">
        <v>176.22</v>
      </c>
      <c r="K631" s="18">
        <v>2.67</v>
      </c>
      <c r="L631" s="18">
        <v>0.2</v>
      </c>
      <c r="M631" s="18">
        <v>0</v>
      </c>
      <c r="N631" s="18">
        <v>0</v>
      </c>
      <c r="O631" s="18">
        <v>0</v>
      </c>
    </row>
    <row r="632" spans="1:15" x14ac:dyDescent="0.25">
      <c r="A632" s="16">
        <v>430</v>
      </c>
      <c r="B632" s="16" t="s">
        <v>49</v>
      </c>
      <c r="C632" s="16">
        <v>200</v>
      </c>
      <c r="D632" s="16">
        <v>0.2</v>
      </c>
      <c r="E632" s="20">
        <v>0</v>
      </c>
      <c r="F632" s="20">
        <v>15</v>
      </c>
      <c r="G632" s="37">
        <v>60</v>
      </c>
      <c r="H632" s="16">
        <v>5</v>
      </c>
      <c r="I632" s="16">
        <v>4</v>
      </c>
      <c r="J632" s="16">
        <v>8</v>
      </c>
      <c r="K632" s="16">
        <v>1</v>
      </c>
      <c r="L632" s="16">
        <v>0</v>
      </c>
      <c r="M632" s="16">
        <v>0</v>
      </c>
      <c r="N632" s="16">
        <v>0</v>
      </c>
      <c r="O632" s="16">
        <v>0</v>
      </c>
    </row>
    <row r="633" spans="1:15" x14ac:dyDescent="0.25">
      <c r="A633" s="27"/>
      <c r="B633" s="17" t="s">
        <v>35</v>
      </c>
      <c r="C633" s="16" t="s">
        <v>36</v>
      </c>
      <c r="D633" s="16">
        <f>SUM(D628:D632)</f>
        <v>22.13</v>
      </c>
      <c r="E633" s="16">
        <f t="shared" ref="E633:O633" si="113">SUM(E628:E632)</f>
        <v>16.189999999999998</v>
      </c>
      <c r="F633" s="16">
        <f t="shared" si="113"/>
        <v>96.97999999999999</v>
      </c>
      <c r="G633" s="16">
        <f t="shared" si="113"/>
        <v>632.86</v>
      </c>
      <c r="H633" s="16">
        <f t="shared" si="113"/>
        <v>83.63</v>
      </c>
      <c r="I633" s="16">
        <f t="shared" si="113"/>
        <v>89.45</v>
      </c>
      <c r="J633" s="16">
        <f t="shared" si="113"/>
        <v>339.22</v>
      </c>
      <c r="K633" s="16">
        <f t="shared" si="113"/>
        <v>6.07</v>
      </c>
      <c r="L633" s="16">
        <f t="shared" si="113"/>
        <v>0.33</v>
      </c>
      <c r="M633" s="16">
        <f t="shared" si="113"/>
        <v>11</v>
      </c>
      <c r="N633" s="16">
        <f t="shared" si="113"/>
        <v>0.09</v>
      </c>
      <c r="O633" s="16">
        <f t="shared" si="113"/>
        <v>3.8</v>
      </c>
    </row>
    <row r="634" spans="1:15" x14ac:dyDescent="0.25">
      <c r="A634" s="62" t="s">
        <v>50</v>
      </c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</row>
    <row r="635" spans="1:15" ht="22.5" x14ac:dyDescent="0.25">
      <c r="A635" s="19"/>
      <c r="B635" s="43" t="s">
        <v>51</v>
      </c>
      <c r="C635" s="40">
        <v>125</v>
      </c>
      <c r="D635" s="16">
        <v>5.8</v>
      </c>
      <c r="E635" s="16">
        <v>5</v>
      </c>
      <c r="F635" s="16">
        <v>8</v>
      </c>
      <c r="G635" s="19">
        <v>106</v>
      </c>
      <c r="H635" s="16">
        <v>240</v>
      </c>
      <c r="I635" s="18">
        <v>28</v>
      </c>
      <c r="J635" s="18">
        <v>180</v>
      </c>
      <c r="K635" s="18">
        <v>0.2</v>
      </c>
      <c r="L635" s="18">
        <v>0.08</v>
      </c>
      <c r="M635" s="18">
        <v>1.4</v>
      </c>
      <c r="N635" s="18">
        <v>0.04</v>
      </c>
      <c r="O635" s="18">
        <v>0</v>
      </c>
    </row>
    <row r="636" spans="1:15" x14ac:dyDescent="0.25">
      <c r="A636" s="19"/>
      <c r="B636" s="39"/>
      <c r="C636" s="61" t="s">
        <v>64</v>
      </c>
      <c r="D636" s="16">
        <f t="shared" ref="D636:O636" si="114">SUM(D635:D635)</f>
        <v>5.8</v>
      </c>
      <c r="E636" s="16">
        <f t="shared" si="114"/>
        <v>5</v>
      </c>
      <c r="F636" s="16">
        <f t="shared" si="114"/>
        <v>8</v>
      </c>
      <c r="G636" s="16">
        <f t="shared" si="114"/>
        <v>106</v>
      </c>
      <c r="H636" s="16">
        <f t="shared" si="114"/>
        <v>240</v>
      </c>
      <c r="I636" s="16">
        <f t="shared" si="114"/>
        <v>28</v>
      </c>
      <c r="J636" s="16">
        <f t="shared" si="114"/>
        <v>180</v>
      </c>
      <c r="K636" s="16">
        <f t="shared" si="114"/>
        <v>0.2</v>
      </c>
      <c r="L636" s="16">
        <f t="shared" si="114"/>
        <v>0.08</v>
      </c>
      <c r="M636" s="16">
        <f t="shared" si="114"/>
        <v>1.4</v>
      </c>
      <c r="N636" s="16">
        <f t="shared" si="114"/>
        <v>0.04</v>
      </c>
      <c r="O636" s="16">
        <f t="shared" si="114"/>
        <v>0</v>
      </c>
    </row>
    <row r="637" spans="1:15" x14ac:dyDescent="0.25">
      <c r="A637" s="16"/>
      <c r="B637" s="28" t="s">
        <v>134</v>
      </c>
      <c r="C637" s="16"/>
      <c r="D637" s="16">
        <f t="shared" ref="D637:O637" si="115">D636+D633+D626+D622+D613+D609</f>
        <v>115.38</v>
      </c>
      <c r="E637" s="16">
        <f t="shared" si="115"/>
        <v>107.39</v>
      </c>
      <c r="F637" s="16">
        <f t="shared" si="115"/>
        <v>455.39</v>
      </c>
      <c r="G637" s="16">
        <f t="shared" si="115"/>
        <v>3304.7200000000003</v>
      </c>
      <c r="H637" s="16">
        <f t="shared" si="115"/>
        <v>1246.8399999999999</v>
      </c>
      <c r="I637" s="16">
        <f t="shared" si="115"/>
        <v>473</v>
      </c>
      <c r="J637" s="16">
        <f t="shared" si="115"/>
        <v>1901.8700000000001</v>
      </c>
      <c r="K637" s="16">
        <f t="shared" si="115"/>
        <v>23.84</v>
      </c>
      <c r="L637" s="16">
        <f t="shared" si="115"/>
        <v>1.6040000000000001</v>
      </c>
      <c r="M637" s="16">
        <f t="shared" si="115"/>
        <v>212.6</v>
      </c>
      <c r="N637" s="16">
        <f t="shared" si="115"/>
        <v>145.23699999999999</v>
      </c>
      <c r="O637" s="16">
        <f t="shared" si="115"/>
        <v>14.49</v>
      </c>
    </row>
    <row r="639" spans="1:15" x14ac:dyDescent="0.25">
      <c r="A639" s="64" t="s">
        <v>135</v>
      </c>
      <c r="B639" s="64"/>
      <c r="C639" s="64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  <c r="O639" s="64"/>
    </row>
    <row r="640" spans="1:15" x14ac:dyDescent="0.25">
      <c r="A640" s="65"/>
      <c r="B640" s="65"/>
      <c r="C640" s="65"/>
      <c r="D640" s="65"/>
      <c r="E640" s="65"/>
      <c r="F640" s="65"/>
      <c r="G640" s="65"/>
      <c r="H640" s="1"/>
      <c r="I640" s="1"/>
      <c r="J640" s="1"/>
      <c r="K640" s="1"/>
      <c r="L640" s="1"/>
      <c r="M640" s="1"/>
      <c r="N640" s="1"/>
      <c r="O640" s="1"/>
    </row>
    <row r="641" spans="1:15" x14ac:dyDescent="0.25">
      <c r="A641" s="66" t="s">
        <v>13</v>
      </c>
      <c r="B641" s="67" t="s">
        <v>14</v>
      </c>
      <c r="C641" s="67" t="s">
        <v>15</v>
      </c>
      <c r="D641" s="67" t="s">
        <v>16</v>
      </c>
      <c r="E641" s="67"/>
      <c r="F641" s="67"/>
      <c r="G641" s="66" t="s">
        <v>17</v>
      </c>
      <c r="H641" s="67" t="s">
        <v>18</v>
      </c>
      <c r="I641" s="67"/>
      <c r="J641" s="67"/>
      <c r="K641" s="67"/>
      <c r="L641" s="67" t="s">
        <v>19</v>
      </c>
      <c r="M641" s="67"/>
      <c r="N641" s="67"/>
      <c r="O641" s="67"/>
    </row>
    <row r="642" spans="1:15" x14ac:dyDescent="0.25">
      <c r="A642" s="66"/>
      <c r="B642" s="67"/>
      <c r="C642" s="67"/>
      <c r="D642" s="61" t="s">
        <v>20</v>
      </c>
      <c r="E642" s="61" t="s">
        <v>21</v>
      </c>
      <c r="F642" s="61" t="s">
        <v>22</v>
      </c>
      <c r="G642" s="66"/>
      <c r="H642" s="15" t="s">
        <v>23</v>
      </c>
      <c r="I642" s="15" t="s">
        <v>24</v>
      </c>
      <c r="J642" s="15" t="s">
        <v>25</v>
      </c>
      <c r="K642" s="15" t="s">
        <v>26</v>
      </c>
      <c r="L642" s="15" t="s">
        <v>27</v>
      </c>
      <c r="M642" s="15" t="s">
        <v>28</v>
      </c>
      <c r="N642" s="15" t="s">
        <v>29</v>
      </c>
      <c r="O642" s="15" t="s">
        <v>30</v>
      </c>
    </row>
    <row r="643" spans="1:15" x14ac:dyDescent="0.25">
      <c r="A643" s="62" t="s">
        <v>31</v>
      </c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</row>
    <row r="644" spans="1:15" x14ac:dyDescent="0.25">
      <c r="A644" s="16">
        <v>190</v>
      </c>
      <c r="B644" s="17" t="s">
        <v>112</v>
      </c>
      <c r="C644" s="16">
        <v>200</v>
      </c>
      <c r="D644" s="16">
        <v>9</v>
      </c>
      <c r="E644" s="16">
        <v>14</v>
      </c>
      <c r="F644" s="16">
        <v>40.4</v>
      </c>
      <c r="G644" s="16">
        <v>324.3</v>
      </c>
      <c r="H644" s="18">
        <v>239.9</v>
      </c>
      <c r="I644" s="18">
        <v>43.9</v>
      </c>
      <c r="J644" s="18">
        <v>215.9</v>
      </c>
      <c r="K644" s="18">
        <v>0.9</v>
      </c>
      <c r="L644" s="18">
        <v>0.2</v>
      </c>
      <c r="M644" s="18">
        <v>1.2</v>
      </c>
      <c r="N644" s="18">
        <v>0.2</v>
      </c>
      <c r="O644" s="18">
        <v>0.7</v>
      </c>
    </row>
    <row r="645" spans="1:15" x14ac:dyDescent="0.25">
      <c r="A645" s="16">
        <v>3</v>
      </c>
      <c r="B645" s="17" t="s">
        <v>32</v>
      </c>
      <c r="C645" s="16" t="s">
        <v>93</v>
      </c>
      <c r="D645" s="16">
        <v>4.5</v>
      </c>
      <c r="E645" s="20">
        <v>4.5</v>
      </c>
      <c r="F645" s="20">
        <v>7.4</v>
      </c>
      <c r="G645" s="21">
        <v>88</v>
      </c>
      <c r="H645" s="22">
        <v>134</v>
      </c>
      <c r="I645" s="22">
        <v>7</v>
      </c>
      <c r="J645" s="22">
        <v>85</v>
      </c>
      <c r="K645" s="22">
        <v>0.3</v>
      </c>
      <c r="L645" s="22">
        <v>0.02</v>
      </c>
      <c r="M645" s="22">
        <v>0</v>
      </c>
      <c r="N645" s="22">
        <v>0.04</v>
      </c>
      <c r="O645" s="22">
        <v>0.3</v>
      </c>
    </row>
    <row r="646" spans="1:15" x14ac:dyDescent="0.25">
      <c r="A646" s="44">
        <v>213</v>
      </c>
      <c r="B646" s="46" t="s">
        <v>54</v>
      </c>
      <c r="C646" s="44">
        <v>1</v>
      </c>
      <c r="D646" s="44">
        <v>5.0999999999999996</v>
      </c>
      <c r="E646" s="44">
        <v>4.5999999999999996</v>
      </c>
      <c r="F646" s="44">
        <v>0.3</v>
      </c>
      <c r="G646" s="47">
        <v>63</v>
      </c>
      <c r="H646" s="44">
        <v>22</v>
      </c>
      <c r="I646" s="44">
        <v>5</v>
      </c>
      <c r="J646" s="44">
        <v>77</v>
      </c>
      <c r="K646" s="44">
        <v>1</v>
      </c>
      <c r="L646" s="44">
        <v>0.03</v>
      </c>
      <c r="M646" s="44">
        <v>0</v>
      </c>
      <c r="N646" s="44">
        <v>0.1</v>
      </c>
      <c r="O646" s="44">
        <v>0.2</v>
      </c>
    </row>
    <row r="647" spans="1:15" x14ac:dyDescent="0.25">
      <c r="A647" s="16">
        <v>13</v>
      </c>
      <c r="B647" s="17" t="s">
        <v>33</v>
      </c>
      <c r="C647" s="16">
        <v>10</v>
      </c>
      <c r="D647" s="16">
        <v>0.1</v>
      </c>
      <c r="E647" s="16">
        <v>8.3000000000000007</v>
      </c>
      <c r="F647" s="16">
        <v>0.1</v>
      </c>
      <c r="G647" s="19">
        <v>75</v>
      </c>
      <c r="H647" s="18">
        <v>1</v>
      </c>
      <c r="I647" s="18">
        <v>0</v>
      </c>
      <c r="J647" s="18">
        <v>2</v>
      </c>
      <c r="K647" s="18">
        <v>0</v>
      </c>
      <c r="L647" s="18">
        <v>0</v>
      </c>
      <c r="M647" s="18">
        <v>0</v>
      </c>
      <c r="N647" s="18">
        <v>7.0000000000000007E-2</v>
      </c>
      <c r="O647" s="18">
        <v>0.1</v>
      </c>
    </row>
    <row r="648" spans="1:15" ht="34.5" x14ac:dyDescent="0.25">
      <c r="A648" s="16"/>
      <c r="B648" s="17" t="s">
        <v>34</v>
      </c>
      <c r="C648" s="16">
        <v>50</v>
      </c>
      <c r="D648" s="16">
        <v>4.95</v>
      </c>
      <c r="E648" s="16">
        <v>1.5</v>
      </c>
      <c r="F648" s="16">
        <v>35.549999999999997</v>
      </c>
      <c r="G648" s="16">
        <v>180.87</v>
      </c>
      <c r="H648" s="18">
        <v>18.75</v>
      </c>
      <c r="I648" s="18">
        <v>19.8</v>
      </c>
      <c r="J648" s="18">
        <v>49.2</v>
      </c>
      <c r="K648" s="18">
        <v>1.1299999999999999</v>
      </c>
      <c r="L648" s="18">
        <v>0.11</v>
      </c>
      <c r="M648" s="18">
        <v>0</v>
      </c>
      <c r="N648" s="18">
        <v>0</v>
      </c>
      <c r="O648" s="18">
        <v>1.7</v>
      </c>
    </row>
    <row r="649" spans="1:15" x14ac:dyDescent="0.25">
      <c r="A649" s="16">
        <v>430</v>
      </c>
      <c r="B649" s="16" t="s">
        <v>49</v>
      </c>
      <c r="C649" s="16">
        <v>200</v>
      </c>
      <c r="D649" s="16">
        <v>0.2</v>
      </c>
      <c r="E649" s="20">
        <v>0</v>
      </c>
      <c r="F649" s="20">
        <v>15</v>
      </c>
      <c r="G649" s="37">
        <v>60</v>
      </c>
      <c r="H649" s="16">
        <v>5</v>
      </c>
      <c r="I649" s="16">
        <v>4</v>
      </c>
      <c r="J649" s="16">
        <v>8</v>
      </c>
      <c r="K649" s="16">
        <v>1</v>
      </c>
      <c r="L649" s="16">
        <v>0</v>
      </c>
      <c r="M649" s="16">
        <v>0</v>
      </c>
      <c r="N649" s="16">
        <v>0</v>
      </c>
      <c r="O649" s="16">
        <v>0</v>
      </c>
    </row>
    <row r="650" spans="1:15" x14ac:dyDescent="0.25">
      <c r="A650" s="16"/>
      <c r="B650" s="17"/>
      <c r="C650" s="16" t="s">
        <v>36</v>
      </c>
      <c r="D650" s="16">
        <f>SUM(D644:D649)</f>
        <v>23.85</v>
      </c>
      <c r="E650" s="16">
        <f t="shared" ref="E650:O650" si="116">SUM(E644:E649)</f>
        <v>32.900000000000006</v>
      </c>
      <c r="F650" s="16">
        <f t="shared" si="116"/>
        <v>98.75</v>
      </c>
      <c r="G650" s="16">
        <f t="shared" si="116"/>
        <v>791.17</v>
      </c>
      <c r="H650" s="16">
        <f t="shared" si="116"/>
        <v>420.65</v>
      </c>
      <c r="I650" s="16">
        <f t="shared" si="116"/>
        <v>79.7</v>
      </c>
      <c r="J650" s="16">
        <f t="shared" si="116"/>
        <v>437.09999999999997</v>
      </c>
      <c r="K650" s="16">
        <f t="shared" si="116"/>
        <v>4.33</v>
      </c>
      <c r="L650" s="16">
        <f t="shared" si="116"/>
        <v>0.36</v>
      </c>
      <c r="M650" s="16">
        <f t="shared" si="116"/>
        <v>1.2</v>
      </c>
      <c r="N650" s="16">
        <f t="shared" si="116"/>
        <v>0.41000000000000003</v>
      </c>
      <c r="O650" s="16">
        <f t="shared" si="116"/>
        <v>3</v>
      </c>
    </row>
    <row r="651" spans="1:15" x14ac:dyDescent="0.25">
      <c r="A651" s="62" t="s">
        <v>94</v>
      </c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</row>
    <row r="652" spans="1:15" x14ac:dyDescent="0.25">
      <c r="A652" s="34"/>
      <c r="B652" s="35" t="s">
        <v>43</v>
      </c>
      <c r="C652" s="34">
        <v>200</v>
      </c>
      <c r="D652" s="34">
        <v>0.6</v>
      </c>
      <c r="E652" s="34">
        <v>0.2</v>
      </c>
      <c r="F652" s="34">
        <v>29.3</v>
      </c>
      <c r="G652" s="34">
        <v>124</v>
      </c>
      <c r="H652" s="36">
        <v>20</v>
      </c>
      <c r="I652" s="36">
        <v>26</v>
      </c>
      <c r="J652" s="36">
        <v>20</v>
      </c>
      <c r="K652" s="36">
        <v>0.8</v>
      </c>
      <c r="L652" s="36">
        <v>0.01</v>
      </c>
      <c r="M652" s="36">
        <v>0</v>
      </c>
      <c r="N652" s="36">
        <v>0</v>
      </c>
      <c r="O652" s="36">
        <v>0.2</v>
      </c>
    </row>
    <row r="653" spans="1:15" x14ac:dyDescent="0.25">
      <c r="A653" s="27"/>
      <c r="B653" s="17"/>
      <c r="C653" s="16" t="s">
        <v>36</v>
      </c>
      <c r="D653" s="16">
        <f>D652</f>
        <v>0.6</v>
      </c>
      <c r="E653" s="16">
        <f t="shared" ref="E653:O653" si="117">E652</f>
        <v>0.2</v>
      </c>
      <c r="F653" s="16">
        <f t="shared" si="117"/>
        <v>29.3</v>
      </c>
      <c r="G653" s="16">
        <f t="shared" si="117"/>
        <v>124</v>
      </c>
      <c r="H653" s="16">
        <f t="shared" si="117"/>
        <v>20</v>
      </c>
      <c r="I653" s="16">
        <f t="shared" si="117"/>
        <v>26</v>
      </c>
      <c r="J653" s="16">
        <f t="shared" si="117"/>
        <v>20</v>
      </c>
      <c r="K653" s="16">
        <f t="shared" si="117"/>
        <v>0.8</v>
      </c>
      <c r="L653" s="16">
        <f t="shared" si="117"/>
        <v>0.01</v>
      </c>
      <c r="M653" s="16">
        <f t="shared" si="117"/>
        <v>0</v>
      </c>
      <c r="N653" s="16">
        <f t="shared" si="117"/>
        <v>0</v>
      </c>
      <c r="O653" s="16">
        <f t="shared" si="117"/>
        <v>0.2</v>
      </c>
    </row>
    <row r="654" spans="1:15" x14ac:dyDescent="0.25">
      <c r="A654" s="62" t="s">
        <v>37</v>
      </c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</row>
    <row r="655" spans="1:15" x14ac:dyDescent="0.25">
      <c r="A655" s="16"/>
      <c r="B655" s="32" t="s">
        <v>38</v>
      </c>
      <c r="C655" s="16">
        <v>60</v>
      </c>
      <c r="D655" s="16">
        <v>0.6</v>
      </c>
      <c r="E655" s="16">
        <v>0.08</v>
      </c>
      <c r="F655" s="16">
        <v>1.7</v>
      </c>
      <c r="G655" s="16">
        <v>11.2</v>
      </c>
      <c r="H655" s="16">
        <v>21.3</v>
      </c>
      <c r="I655" s="16">
        <v>10.4</v>
      </c>
      <c r="J655" s="16">
        <v>29.8</v>
      </c>
      <c r="K655" s="16">
        <v>0.7</v>
      </c>
      <c r="L655" s="16">
        <v>0.02</v>
      </c>
      <c r="M655" s="16">
        <v>8.5</v>
      </c>
      <c r="N655" s="16">
        <v>0.05</v>
      </c>
      <c r="O655" s="16">
        <v>7.0000000000000007E-2</v>
      </c>
    </row>
    <row r="656" spans="1:15" ht="23.25" x14ac:dyDescent="0.25">
      <c r="A656" s="16">
        <v>99</v>
      </c>
      <c r="B656" s="17" t="s">
        <v>103</v>
      </c>
      <c r="C656" s="16" t="s">
        <v>119</v>
      </c>
      <c r="D656" s="16">
        <v>10.8</v>
      </c>
      <c r="E656" s="16">
        <v>13.7</v>
      </c>
      <c r="F656" s="16">
        <v>26.3</v>
      </c>
      <c r="G656" s="16">
        <v>141.5</v>
      </c>
      <c r="H656" s="18">
        <v>46.5</v>
      </c>
      <c r="I656" s="18">
        <v>48.8</v>
      </c>
      <c r="J656" s="18">
        <v>138.5</v>
      </c>
      <c r="K656" s="18">
        <v>2.7</v>
      </c>
      <c r="L656" s="18">
        <v>0.4</v>
      </c>
      <c r="M656" s="18">
        <v>7.4</v>
      </c>
      <c r="N656" s="16">
        <v>0.2</v>
      </c>
      <c r="O656" s="16">
        <v>2.5</v>
      </c>
    </row>
    <row r="657" spans="1:15" x14ac:dyDescent="0.25">
      <c r="A657" s="16">
        <v>272</v>
      </c>
      <c r="B657" s="17" t="s">
        <v>68</v>
      </c>
      <c r="C657" s="16">
        <v>100</v>
      </c>
      <c r="D657" s="16">
        <v>15</v>
      </c>
      <c r="E657" s="16">
        <v>22.4</v>
      </c>
      <c r="F657" s="16">
        <v>12.8</v>
      </c>
      <c r="G657" s="16">
        <v>314</v>
      </c>
      <c r="H657" s="18">
        <v>14</v>
      </c>
      <c r="I657" s="18">
        <v>24</v>
      </c>
      <c r="J657" s="18">
        <v>152</v>
      </c>
      <c r="K657" s="18">
        <v>2</v>
      </c>
      <c r="L657" s="18">
        <v>0.08</v>
      </c>
      <c r="M657" s="18">
        <v>0</v>
      </c>
      <c r="N657" s="18">
        <v>0.06</v>
      </c>
      <c r="O657" s="18">
        <v>3.6</v>
      </c>
    </row>
    <row r="658" spans="1:15" x14ac:dyDescent="0.25">
      <c r="A658" s="16">
        <v>346</v>
      </c>
      <c r="B658" s="17" t="s">
        <v>69</v>
      </c>
      <c r="C658" s="16">
        <v>200</v>
      </c>
      <c r="D658" s="16">
        <v>7.6</v>
      </c>
      <c r="E658" s="16">
        <v>8.6</v>
      </c>
      <c r="F658" s="16">
        <v>19.600000000000001</v>
      </c>
      <c r="G658" s="16">
        <v>186</v>
      </c>
      <c r="H658" s="18">
        <v>180</v>
      </c>
      <c r="I658" s="18">
        <v>58</v>
      </c>
      <c r="J658" s="18">
        <v>118</v>
      </c>
      <c r="K658" s="18">
        <v>2.4</v>
      </c>
      <c r="L658" s="18">
        <v>0.08</v>
      </c>
      <c r="M658" s="18">
        <v>54</v>
      </c>
      <c r="N658" s="18">
        <v>0.22</v>
      </c>
      <c r="O658" s="18">
        <v>0.6</v>
      </c>
    </row>
    <row r="659" spans="1:15" ht="34.5" x14ac:dyDescent="0.25">
      <c r="A659" s="16"/>
      <c r="B659" s="17" t="s">
        <v>42</v>
      </c>
      <c r="C659" s="16">
        <v>80</v>
      </c>
      <c r="D659" s="16">
        <v>6.73</v>
      </c>
      <c r="E659" s="16">
        <v>0.99</v>
      </c>
      <c r="F659" s="16">
        <v>41.58</v>
      </c>
      <c r="G659" s="16">
        <v>211.86</v>
      </c>
      <c r="H659" s="18">
        <v>36.630000000000003</v>
      </c>
      <c r="I659" s="18">
        <v>54.45</v>
      </c>
      <c r="J659" s="18">
        <v>176.22</v>
      </c>
      <c r="K659" s="18">
        <v>2.67</v>
      </c>
      <c r="L659" s="18">
        <v>0.2</v>
      </c>
      <c r="M659" s="18">
        <v>0</v>
      </c>
      <c r="N659" s="18">
        <v>0</v>
      </c>
      <c r="O659" s="18">
        <v>0</v>
      </c>
    </row>
    <row r="660" spans="1:15" x14ac:dyDescent="0.25">
      <c r="A660" s="16">
        <v>401</v>
      </c>
      <c r="B660" s="16" t="s">
        <v>153</v>
      </c>
      <c r="C660" s="16">
        <v>180</v>
      </c>
      <c r="D660" s="16">
        <v>0.5</v>
      </c>
      <c r="E660" s="20">
        <v>0.1</v>
      </c>
      <c r="F660" s="20">
        <v>28.1</v>
      </c>
      <c r="G660" s="37">
        <v>116</v>
      </c>
      <c r="H660" s="16">
        <v>16</v>
      </c>
      <c r="I660" s="16">
        <v>8</v>
      </c>
      <c r="J660" s="16">
        <v>26</v>
      </c>
      <c r="K660" s="16">
        <v>0.6</v>
      </c>
      <c r="L660" s="16">
        <v>0.03</v>
      </c>
      <c r="M660" s="16">
        <v>0</v>
      </c>
      <c r="N660" s="16">
        <v>0</v>
      </c>
      <c r="O660" s="16">
        <v>0.1</v>
      </c>
    </row>
    <row r="661" spans="1:15" x14ac:dyDescent="0.25">
      <c r="A661" s="16"/>
      <c r="B661" s="17" t="s">
        <v>95</v>
      </c>
      <c r="C661" s="16">
        <v>185</v>
      </c>
      <c r="D661" s="16">
        <v>2.25</v>
      </c>
      <c r="E661" s="16">
        <v>0.5</v>
      </c>
      <c r="F661" s="16">
        <v>20.25</v>
      </c>
      <c r="G661" s="25">
        <v>90</v>
      </c>
      <c r="H661" s="18">
        <v>85</v>
      </c>
      <c r="I661" s="18">
        <v>32.5</v>
      </c>
      <c r="J661" s="18">
        <v>57.5</v>
      </c>
      <c r="K661" s="18">
        <v>0.75</v>
      </c>
      <c r="L661" s="18">
        <v>0.1</v>
      </c>
      <c r="M661" s="18">
        <v>150</v>
      </c>
      <c r="N661" s="18">
        <v>0.125</v>
      </c>
      <c r="O661" s="18">
        <v>0</v>
      </c>
    </row>
    <row r="662" spans="1:15" x14ac:dyDescent="0.25">
      <c r="A662" s="27"/>
      <c r="B662" s="17" t="s">
        <v>35</v>
      </c>
      <c r="C662" s="16" t="s">
        <v>36</v>
      </c>
      <c r="D662" s="16">
        <f>SUM(D655:D661)</f>
        <v>43.480000000000004</v>
      </c>
      <c r="E662" s="16">
        <f t="shared" ref="E662:O662" si="118">SUM(E655:E661)</f>
        <v>46.370000000000005</v>
      </c>
      <c r="F662" s="16">
        <f t="shared" si="118"/>
        <v>150.32999999999998</v>
      </c>
      <c r="G662" s="16">
        <f t="shared" si="118"/>
        <v>1070.56</v>
      </c>
      <c r="H662" s="16">
        <f t="shared" si="118"/>
        <v>399.43</v>
      </c>
      <c r="I662" s="16">
        <f t="shared" si="118"/>
        <v>236.14999999999998</v>
      </c>
      <c r="J662" s="16">
        <f t="shared" si="118"/>
        <v>698.02</v>
      </c>
      <c r="K662" s="16">
        <f t="shared" si="118"/>
        <v>11.82</v>
      </c>
      <c r="L662" s="16">
        <f t="shared" si="118"/>
        <v>0.91</v>
      </c>
      <c r="M662" s="16">
        <f t="shared" si="118"/>
        <v>219.9</v>
      </c>
      <c r="N662" s="16">
        <f t="shared" si="118"/>
        <v>0.65500000000000003</v>
      </c>
      <c r="O662" s="16">
        <f t="shared" si="118"/>
        <v>6.8699999999999992</v>
      </c>
    </row>
    <row r="663" spans="1:15" x14ac:dyDescent="0.25">
      <c r="A663" s="62" t="s">
        <v>45</v>
      </c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</row>
    <row r="664" spans="1:15" x14ac:dyDescent="0.25">
      <c r="A664" s="48"/>
      <c r="B664" s="39" t="s">
        <v>104</v>
      </c>
      <c r="C664" s="38">
        <v>100</v>
      </c>
      <c r="D664" s="16">
        <v>3.6</v>
      </c>
      <c r="E664" s="16">
        <v>3</v>
      </c>
      <c r="F664" s="16">
        <v>27.2</v>
      </c>
      <c r="G664" s="16">
        <v>152</v>
      </c>
      <c r="H664" s="16">
        <v>9</v>
      </c>
      <c r="I664" s="16">
        <v>5.5</v>
      </c>
      <c r="J664" s="16">
        <v>32</v>
      </c>
      <c r="K664" s="16">
        <v>0.4</v>
      </c>
      <c r="L664" s="16">
        <v>7.0000000000000007E-2</v>
      </c>
      <c r="M664" s="16">
        <v>0</v>
      </c>
      <c r="N664" s="16">
        <v>0.02</v>
      </c>
      <c r="O664" s="16">
        <v>0.5</v>
      </c>
    </row>
    <row r="665" spans="1:15" ht="34.5" x14ac:dyDescent="0.25">
      <c r="A665" s="16"/>
      <c r="B665" s="17" t="s">
        <v>46</v>
      </c>
      <c r="C665" s="16">
        <v>200</v>
      </c>
      <c r="D665" s="16">
        <v>5.6</v>
      </c>
      <c r="E665" s="16">
        <v>6.4</v>
      </c>
      <c r="F665" s="16">
        <v>9.4</v>
      </c>
      <c r="G665" s="16">
        <v>118</v>
      </c>
      <c r="H665" s="16">
        <v>240</v>
      </c>
      <c r="I665" s="16">
        <v>30</v>
      </c>
      <c r="J665" s="16">
        <v>2.8</v>
      </c>
      <c r="K665" s="16">
        <v>3</v>
      </c>
      <c r="L665" s="16">
        <v>0.24</v>
      </c>
      <c r="M665" s="16">
        <v>12</v>
      </c>
      <c r="N665" s="16">
        <v>144</v>
      </c>
      <c r="O665" s="16">
        <v>1.6</v>
      </c>
    </row>
    <row r="666" spans="1:15" x14ac:dyDescent="0.25">
      <c r="A666" s="16"/>
      <c r="B666" s="17" t="s">
        <v>35</v>
      </c>
      <c r="C666" s="16" t="s">
        <v>36</v>
      </c>
      <c r="D666" s="16">
        <f>SUM(D664:D665)</f>
        <v>9.1999999999999993</v>
      </c>
      <c r="E666" s="16">
        <f t="shared" ref="E666:O666" si="119">SUM(E664:E665)</f>
        <v>9.4</v>
      </c>
      <c r="F666" s="16">
        <f t="shared" si="119"/>
        <v>36.6</v>
      </c>
      <c r="G666" s="16">
        <f t="shared" si="119"/>
        <v>270</v>
      </c>
      <c r="H666" s="16">
        <f t="shared" si="119"/>
        <v>249</v>
      </c>
      <c r="I666" s="16">
        <f t="shared" si="119"/>
        <v>35.5</v>
      </c>
      <c r="J666" s="16">
        <f t="shared" si="119"/>
        <v>34.799999999999997</v>
      </c>
      <c r="K666" s="16">
        <f t="shared" si="119"/>
        <v>3.4</v>
      </c>
      <c r="L666" s="16">
        <f t="shared" si="119"/>
        <v>0.31</v>
      </c>
      <c r="M666" s="16">
        <f t="shared" si="119"/>
        <v>12</v>
      </c>
      <c r="N666" s="16">
        <f t="shared" si="119"/>
        <v>144.02000000000001</v>
      </c>
      <c r="O666" s="16">
        <f t="shared" si="119"/>
        <v>2.1</v>
      </c>
    </row>
    <row r="667" spans="1:15" x14ac:dyDescent="0.25">
      <c r="A667" s="62" t="s">
        <v>47</v>
      </c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</row>
    <row r="668" spans="1:15" x14ac:dyDescent="0.25">
      <c r="A668" s="16"/>
      <c r="B668" s="17" t="s">
        <v>55</v>
      </c>
      <c r="C668" s="16">
        <v>50</v>
      </c>
      <c r="D668" s="16">
        <v>1.1000000000000001</v>
      </c>
      <c r="E668" s="20">
        <v>0.2</v>
      </c>
      <c r="F668" s="20">
        <v>3.8</v>
      </c>
      <c r="G668" s="21">
        <v>24</v>
      </c>
      <c r="H668" s="22">
        <v>14</v>
      </c>
      <c r="I668" s="22">
        <v>20</v>
      </c>
      <c r="J668" s="22">
        <v>26</v>
      </c>
      <c r="K668" s="22">
        <v>0.9</v>
      </c>
      <c r="L668" s="22">
        <v>0.06</v>
      </c>
      <c r="M668" s="22">
        <v>25</v>
      </c>
      <c r="N668" s="22">
        <v>0.8</v>
      </c>
      <c r="O668" s="22">
        <v>0</v>
      </c>
    </row>
    <row r="669" spans="1:15" ht="22.5" x14ac:dyDescent="0.25">
      <c r="A669" s="16" t="s">
        <v>58</v>
      </c>
      <c r="B669" s="32" t="s">
        <v>59</v>
      </c>
      <c r="C669" s="16" t="s">
        <v>149</v>
      </c>
      <c r="D669" s="16">
        <v>19.5</v>
      </c>
      <c r="E669" s="16">
        <v>7.4</v>
      </c>
      <c r="F669" s="16">
        <v>9.6999999999999993</v>
      </c>
      <c r="G669" s="16">
        <v>195</v>
      </c>
      <c r="H669" s="18">
        <v>23</v>
      </c>
      <c r="I669" s="18">
        <v>6</v>
      </c>
      <c r="J669" s="18">
        <v>181</v>
      </c>
      <c r="K669" s="18">
        <v>0.9</v>
      </c>
      <c r="L669" s="18">
        <v>7.0000000000000007E-2</v>
      </c>
      <c r="M669" s="18">
        <v>2</v>
      </c>
      <c r="N669" s="18">
        <v>0.12</v>
      </c>
      <c r="O669" s="18">
        <v>0.8</v>
      </c>
    </row>
    <row r="670" spans="1:15" x14ac:dyDescent="0.25">
      <c r="A670" s="16">
        <v>333</v>
      </c>
      <c r="B670" s="17" t="s">
        <v>60</v>
      </c>
      <c r="C670" s="16">
        <v>200</v>
      </c>
      <c r="D670" s="16">
        <v>3.87</v>
      </c>
      <c r="E670" s="16">
        <v>6.27</v>
      </c>
      <c r="F670" s="16">
        <v>31.33</v>
      </c>
      <c r="G670" s="16">
        <v>197.33</v>
      </c>
      <c r="H670" s="18">
        <v>28</v>
      </c>
      <c r="I670" s="18">
        <v>40</v>
      </c>
      <c r="J670" s="18">
        <v>105.33</v>
      </c>
      <c r="K670" s="18">
        <v>1.6</v>
      </c>
      <c r="L670" s="18">
        <v>0.2</v>
      </c>
      <c r="M670" s="18">
        <v>28</v>
      </c>
      <c r="N670" s="18">
        <v>0.05</v>
      </c>
      <c r="O670" s="18">
        <v>0.27</v>
      </c>
    </row>
    <row r="671" spans="1:15" ht="34.5" x14ac:dyDescent="0.25">
      <c r="A671" s="16"/>
      <c r="B671" s="17" t="s">
        <v>42</v>
      </c>
      <c r="C671" s="16">
        <v>40</v>
      </c>
      <c r="D671" s="49">
        <v>6.73</v>
      </c>
      <c r="E671" s="49">
        <v>0.99</v>
      </c>
      <c r="F671" s="49">
        <v>41.58</v>
      </c>
      <c r="G671" s="49">
        <v>211.86</v>
      </c>
      <c r="H671" s="50">
        <v>36.630000000000003</v>
      </c>
      <c r="I671" s="50">
        <v>54.45</v>
      </c>
      <c r="J671" s="50">
        <v>176.22</v>
      </c>
      <c r="K671" s="50">
        <v>2.67</v>
      </c>
      <c r="L671" s="50">
        <v>0.2</v>
      </c>
      <c r="M671" s="50">
        <v>0</v>
      </c>
      <c r="N671" s="50">
        <v>0</v>
      </c>
      <c r="O671" s="50">
        <v>0</v>
      </c>
    </row>
    <row r="672" spans="1:15" x14ac:dyDescent="0.25">
      <c r="A672" s="16">
        <v>430</v>
      </c>
      <c r="B672" s="16" t="s">
        <v>49</v>
      </c>
      <c r="C672" s="16">
        <v>200</v>
      </c>
      <c r="D672" s="16">
        <v>0.2</v>
      </c>
      <c r="E672" s="20">
        <v>0</v>
      </c>
      <c r="F672" s="20">
        <v>15</v>
      </c>
      <c r="G672" s="37">
        <v>60</v>
      </c>
      <c r="H672" s="16">
        <v>5</v>
      </c>
      <c r="I672" s="16">
        <v>4</v>
      </c>
      <c r="J672" s="16">
        <v>8</v>
      </c>
      <c r="K672" s="16">
        <v>1</v>
      </c>
      <c r="L672" s="16">
        <v>0</v>
      </c>
      <c r="M672" s="16">
        <v>0</v>
      </c>
      <c r="N672" s="16">
        <v>0</v>
      </c>
      <c r="O672" s="16">
        <v>0</v>
      </c>
    </row>
    <row r="673" spans="1:15" x14ac:dyDescent="0.25">
      <c r="A673" s="16"/>
      <c r="B673" s="17" t="s">
        <v>35</v>
      </c>
      <c r="C673" s="16" t="s">
        <v>36</v>
      </c>
      <c r="D673" s="16">
        <f t="shared" ref="D673:O673" si="120">SUM(D668:D672)</f>
        <v>31.400000000000002</v>
      </c>
      <c r="E673" s="16">
        <f t="shared" si="120"/>
        <v>14.860000000000001</v>
      </c>
      <c r="F673" s="16">
        <f t="shared" si="120"/>
        <v>101.41</v>
      </c>
      <c r="G673" s="16">
        <f t="shared" si="120"/>
        <v>688.19</v>
      </c>
      <c r="H673" s="16">
        <f t="shared" si="120"/>
        <v>106.63</v>
      </c>
      <c r="I673" s="16">
        <f t="shared" si="120"/>
        <v>124.45</v>
      </c>
      <c r="J673" s="16">
        <f t="shared" si="120"/>
        <v>496.54999999999995</v>
      </c>
      <c r="K673" s="16">
        <f t="shared" si="120"/>
        <v>7.07</v>
      </c>
      <c r="L673" s="16">
        <f t="shared" si="120"/>
        <v>0.53</v>
      </c>
      <c r="M673" s="16">
        <f t="shared" si="120"/>
        <v>55</v>
      </c>
      <c r="N673" s="16">
        <f t="shared" si="120"/>
        <v>0.97000000000000008</v>
      </c>
      <c r="O673" s="16">
        <f t="shared" si="120"/>
        <v>1.07</v>
      </c>
    </row>
    <row r="674" spans="1:15" x14ac:dyDescent="0.25">
      <c r="A674" s="62" t="s">
        <v>50</v>
      </c>
      <c r="B674" s="62"/>
      <c r="C674" s="62"/>
      <c r="D674" s="62">
        <v>23.28</v>
      </c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</row>
    <row r="675" spans="1:15" ht="22.5" x14ac:dyDescent="0.25">
      <c r="A675" s="19"/>
      <c r="B675" s="43" t="s">
        <v>51</v>
      </c>
      <c r="C675" s="40">
        <v>200</v>
      </c>
      <c r="D675" s="16">
        <v>5.8</v>
      </c>
      <c r="E675" s="16">
        <v>5</v>
      </c>
      <c r="F675" s="16">
        <v>8</v>
      </c>
      <c r="G675" s="19">
        <v>106</v>
      </c>
      <c r="H675" s="16">
        <v>240</v>
      </c>
      <c r="I675" s="18">
        <v>28</v>
      </c>
      <c r="J675" s="18">
        <v>180</v>
      </c>
      <c r="K675" s="18">
        <v>0.2</v>
      </c>
      <c r="L675" s="18">
        <v>0.08</v>
      </c>
      <c r="M675" s="18">
        <v>1.4</v>
      </c>
      <c r="N675" s="18">
        <v>0.04</v>
      </c>
      <c r="O675" s="18">
        <v>0</v>
      </c>
    </row>
    <row r="676" spans="1:15" x14ac:dyDescent="0.25">
      <c r="A676" s="16"/>
      <c r="B676" s="17"/>
      <c r="C676" s="16" t="s">
        <v>36</v>
      </c>
      <c r="D676" s="16">
        <f t="shared" ref="D676:O676" si="121">SUM(D675:D675)</f>
        <v>5.8</v>
      </c>
      <c r="E676" s="16">
        <f t="shared" si="121"/>
        <v>5</v>
      </c>
      <c r="F676" s="16">
        <f t="shared" si="121"/>
        <v>8</v>
      </c>
      <c r="G676" s="16">
        <f t="shared" si="121"/>
        <v>106</v>
      </c>
      <c r="H676" s="16">
        <f t="shared" si="121"/>
        <v>240</v>
      </c>
      <c r="I676" s="16">
        <f t="shared" si="121"/>
        <v>28</v>
      </c>
      <c r="J676" s="16">
        <f t="shared" si="121"/>
        <v>180</v>
      </c>
      <c r="K676" s="16">
        <f t="shared" si="121"/>
        <v>0.2</v>
      </c>
      <c r="L676" s="16">
        <f t="shared" si="121"/>
        <v>0.08</v>
      </c>
      <c r="M676" s="16">
        <f t="shared" si="121"/>
        <v>1.4</v>
      </c>
      <c r="N676" s="16">
        <f t="shared" si="121"/>
        <v>0.04</v>
      </c>
      <c r="O676" s="16">
        <f t="shared" si="121"/>
        <v>0</v>
      </c>
    </row>
    <row r="677" spans="1:15" x14ac:dyDescent="0.25">
      <c r="A677" s="16"/>
      <c r="B677" s="28" t="s">
        <v>136</v>
      </c>
      <c r="C677" s="16"/>
      <c r="D677" s="16">
        <f t="shared" ref="D677:O677" si="122">D676+D673+D666+D662+D650+D653</f>
        <v>114.33000000000001</v>
      </c>
      <c r="E677" s="16">
        <f t="shared" si="122"/>
        <v>108.73</v>
      </c>
      <c r="F677" s="16">
        <f t="shared" si="122"/>
        <v>424.39</v>
      </c>
      <c r="G677" s="16">
        <f t="shared" si="122"/>
        <v>3049.92</v>
      </c>
      <c r="H677" s="16">
        <f t="shared" si="122"/>
        <v>1435.71</v>
      </c>
      <c r="I677" s="16">
        <f t="shared" si="122"/>
        <v>529.79999999999995</v>
      </c>
      <c r="J677" s="16">
        <f t="shared" si="122"/>
        <v>1866.4699999999998</v>
      </c>
      <c r="K677" s="16">
        <f t="shared" si="122"/>
        <v>27.62</v>
      </c>
      <c r="L677" s="16">
        <f t="shared" si="122"/>
        <v>2.1999999999999997</v>
      </c>
      <c r="M677" s="16">
        <f t="shared" si="122"/>
        <v>289.5</v>
      </c>
      <c r="N677" s="16">
        <f t="shared" si="122"/>
        <v>146.095</v>
      </c>
      <c r="O677" s="16">
        <f t="shared" si="122"/>
        <v>13.239999999999998</v>
      </c>
    </row>
    <row r="679" spans="1:15" x14ac:dyDescent="0.25">
      <c r="A679" s="64" t="s">
        <v>137</v>
      </c>
      <c r="B679" s="64"/>
      <c r="C679" s="64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  <c r="O679" s="64"/>
    </row>
    <row r="680" spans="1:15" x14ac:dyDescent="0.25">
      <c r="A680" s="65"/>
      <c r="B680" s="65"/>
      <c r="C680" s="65"/>
      <c r="D680" s="65"/>
      <c r="E680" s="65"/>
      <c r="F680" s="65"/>
      <c r="G680" s="65"/>
      <c r="H680" s="1"/>
      <c r="I680" s="1"/>
      <c r="J680" s="1"/>
      <c r="K680" s="1"/>
      <c r="L680" s="1"/>
      <c r="M680" s="1"/>
      <c r="N680" s="1"/>
      <c r="O680" s="1"/>
    </row>
    <row r="681" spans="1:15" x14ac:dyDescent="0.25">
      <c r="A681" s="66" t="s">
        <v>13</v>
      </c>
      <c r="B681" s="67" t="s">
        <v>14</v>
      </c>
      <c r="C681" s="67" t="s">
        <v>15</v>
      </c>
      <c r="D681" s="67" t="s">
        <v>16</v>
      </c>
      <c r="E681" s="67"/>
      <c r="F681" s="67"/>
      <c r="G681" s="66" t="s">
        <v>17</v>
      </c>
      <c r="H681" s="67" t="s">
        <v>18</v>
      </c>
      <c r="I681" s="67"/>
      <c r="J681" s="67"/>
      <c r="K681" s="67"/>
      <c r="L681" s="67" t="s">
        <v>19</v>
      </c>
      <c r="M681" s="67"/>
      <c r="N681" s="67"/>
      <c r="O681" s="67"/>
    </row>
    <row r="682" spans="1:15" x14ac:dyDescent="0.25">
      <c r="A682" s="66"/>
      <c r="B682" s="67"/>
      <c r="C682" s="67"/>
      <c r="D682" s="61" t="s">
        <v>20</v>
      </c>
      <c r="E682" s="61" t="s">
        <v>21</v>
      </c>
      <c r="F682" s="61" t="s">
        <v>22</v>
      </c>
      <c r="G682" s="66"/>
      <c r="H682" s="15" t="s">
        <v>23</v>
      </c>
      <c r="I682" s="15" t="s">
        <v>24</v>
      </c>
      <c r="J682" s="15" t="s">
        <v>25</v>
      </c>
      <c r="K682" s="15" t="s">
        <v>26</v>
      </c>
      <c r="L682" s="15" t="s">
        <v>27</v>
      </c>
      <c r="M682" s="15" t="s">
        <v>28</v>
      </c>
      <c r="N682" s="15" t="s">
        <v>29</v>
      </c>
      <c r="O682" s="15" t="s">
        <v>30</v>
      </c>
    </row>
    <row r="683" spans="1:15" x14ac:dyDescent="0.25">
      <c r="A683" s="62" t="s">
        <v>31</v>
      </c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</row>
    <row r="684" spans="1:15" ht="22.5" x14ac:dyDescent="0.25">
      <c r="A684" s="16">
        <v>189</v>
      </c>
      <c r="B684" s="32" t="s">
        <v>101</v>
      </c>
      <c r="C684" s="16" t="s">
        <v>121</v>
      </c>
      <c r="D684" s="16">
        <v>5.6</v>
      </c>
      <c r="E684" s="16">
        <v>6.9</v>
      </c>
      <c r="F684" s="16">
        <v>24.4</v>
      </c>
      <c r="G684" s="16">
        <v>183</v>
      </c>
      <c r="H684" s="18">
        <v>110</v>
      </c>
      <c r="I684" s="18">
        <v>36</v>
      </c>
      <c r="J684" s="18">
        <v>138</v>
      </c>
      <c r="K684" s="18">
        <v>2</v>
      </c>
      <c r="L684" s="18">
        <v>0.12</v>
      </c>
      <c r="M684" s="18">
        <v>1</v>
      </c>
      <c r="N684" s="18" t="s">
        <v>102</v>
      </c>
      <c r="O684" s="18">
        <v>0.1</v>
      </c>
    </row>
    <row r="685" spans="1:15" x14ac:dyDescent="0.25">
      <c r="A685" s="44">
        <v>213</v>
      </c>
      <c r="B685" s="46" t="s">
        <v>54</v>
      </c>
      <c r="C685" s="44">
        <v>1</v>
      </c>
      <c r="D685" s="44">
        <v>5.0999999999999996</v>
      </c>
      <c r="E685" s="44">
        <v>4.5999999999999996</v>
      </c>
      <c r="F685" s="44">
        <v>0.3</v>
      </c>
      <c r="G685" s="47">
        <v>63</v>
      </c>
      <c r="H685" s="44">
        <v>22</v>
      </c>
      <c r="I685" s="44">
        <v>5</v>
      </c>
      <c r="J685" s="44">
        <v>77</v>
      </c>
      <c r="K685" s="44">
        <v>1</v>
      </c>
      <c r="L685" s="44">
        <v>0.03</v>
      </c>
      <c r="M685" s="44">
        <v>0</v>
      </c>
      <c r="N685" s="44">
        <v>0.1</v>
      </c>
      <c r="O685" s="44">
        <v>0.2</v>
      </c>
    </row>
    <row r="686" spans="1:15" x14ac:dyDescent="0.25">
      <c r="A686" s="16">
        <v>13</v>
      </c>
      <c r="B686" s="17" t="s">
        <v>33</v>
      </c>
      <c r="C686" s="16">
        <v>10</v>
      </c>
      <c r="D686" s="16">
        <v>0.1</v>
      </c>
      <c r="E686" s="16">
        <v>8.3000000000000007</v>
      </c>
      <c r="F686" s="16">
        <v>0.1</v>
      </c>
      <c r="G686" s="19">
        <v>75</v>
      </c>
      <c r="H686" s="18">
        <v>1</v>
      </c>
      <c r="I686" s="18">
        <v>0</v>
      </c>
      <c r="J686" s="18">
        <v>2</v>
      </c>
      <c r="K686" s="18">
        <v>0</v>
      </c>
      <c r="L686" s="18">
        <v>0</v>
      </c>
      <c r="M686" s="18">
        <v>0</v>
      </c>
      <c r="N686" s="18">
        <v>7.0000000000000007E-2</v>
      </c>
      <c r="O686" s="18">
        <v>0.1</v>
      </c>
    </row>
    <row r="687" spans="1:15" x14ac:dyDescent="0.25">
      <c r="A687" s="16">
        <v>3</v>
      </c>
      <c r="B687" s="17" t="s">
        <v>32</v>
      </c>
      <c r="C687" s="16" t="s">
        <v>123</v>
      </c>
      <c r="D687" s="16">
        <v>4.5</v>
      </c>
      <c r="E687" s="20">
        <v>4.5</v>
      </c>
      <c r="F687" s="20">
        <v>7.4</v>
      </c>
      <c r="G687" s="21">
        <v>88</v>
      </c>
      <c r="H687" s="22">
        <v>134</v>
      </c>
      <c r="I687" s="22">
        <v>7</v>
      </c>
      <c r="J687" s="22">
        <v>85</v>
      </c>
      <c r="K687" s="22">
        <v>0.3</v>
      </c>
      <c r="L687" s="22">
        <v>0.02</v>
      </c>
      <c r="M687" s="22">
        <v>0</v>
      </c>
      <c r="N687" s="22">
        <v>0.04</v>
      </c>
      <c r="O687" s="22">
        <v>0.3</v>
      </c>
    </row>
    <row r="688" spans="1:15" ht="34.5" x14ac:dyDescent="0.25">
      <c r="A688" s="16"/>
      <c r="B688" s="17" t="s">
        <v>34</v>
      </c>
      <c r="C688" s="16">
        <v>50</v>
      </c>
      <c r="D688" s="16">
        <v>4.95</v>
      </c>
      <c r="E688" s="16">
        <v>1.5</v>
      </c>
      <c r="F688" s="16">
        <v>35.549999999999997</v>
      </c>
      <c r="G688" s="16">
        <v>180.87</v>
      </c>
      <c r="H688" s="18">
        <v>18.75</v>
      </c>
      <c r="I688" s="18">
        <v>19.8</v>
      </c>
      <c r="J688" s="18">
        <v>49.2</v>
      </c>
      <c r="K688" s="18">
        <v>1.1299999999999999</v>
      </c>
      <c r="L688" s="18">
        <v>0.11</v>
      </c>
      <c r="M688" s="18">
        <v>0</v>
      </c>
      <c r="N688" s="18">
        <v>0</v>
      </c>
      <c r="O688" s="18">
        <v>1.7</v>
      </c>
    </row>
    <row r="689" spans="1:15" x14ac:dyDescent="0.25">
      <c r="A689" s="16">
        <v>430</v>
      </c>
      <c r="B689" s="16" t="s">
        <v>49</v>
      </c>
      <c r="C689" s="16">
        <v>200</v>
      </c>
      <c r="D689" s="16">
        <v>0.2</v>
      </c>
      <c r="E689" s="20">
        <v>0</v>
      </c>
      <c r="F689" s="20">
        <v>15</v>
      </c>
      <c r="G689" s="37">
        <v>60</v>
      </c>
      <c r="H689" s="16">
        <v>5</v>
      </c>
      <c r="I689" s="16">
        <v>4</v>
      </c>
      <c r="J689" s="16">
        <v>8</v>
      </c>
      <c r="K689" s="16">
        <v>1</v>
      </c>
      <c r="L689" s="16">
        <v>0</v>
      </c>
      <c r="M689" s="16">
        <v>0</v>
      </c>
      <c r="N689" s="16">
        <v>0</v>
      </c>
      <c r="O689" s="16">
        <v>0</v>
      </c>
    </row>
    <row r="690" spans="1:15" x14ac:dyDescent="0.25">
      <c r="A690" s="16"/>
      <c r="B690" s="17"/>
      <c r="C690" s="16" t="s">
        <v>36</v>
      </c>
      <c r="D690" s="16">
        <f>SUM(D684:D689)</f>
        <v>20.45</v>
      </c>
      <c r="E690" s="16">
        <f t="shared" ref="E690:O690" si="123">SUM(E684:E689)</f>
        <v>25.8</v>
      </c>
      <c r="F690" s="16">
        <f t="shared" si="123"/>
        <v>82.75</v>
      </c>
      <c r="G690" s="16">
        <f t="shared" si="123"/>
        <v>649.87</v>
      </c>
      <c r="H690" s="16">
        <f t="shared" si="123"/>
        <v>290.75</v>
      </c>
      <c r="I690" s="16">
        <f t="shared" si="123"/>
        <v>71.8</v>
      </c>
      <c r="J690" s="16">
        <f t="shared" si="123"/>
        <v>359.2</v>
      </c>
      <c r="K690" s="16">
        <f t="shared" si="123"/>
        <v>5.43</v>
      </c>
      <c r="L690" s="16">
        <f t="shared" si="123"/>
        <v>0.27999999999999997</v>
      </c>
      <c r="M690" s="16">
        <f t="shared" si="123"/>
        <v>1</v>
      </c>
      <c r="N690" s="16">
        <f t="shared" si="123"/>
        <v>0.21000000000000002</v>
      </c>
      <c r="O690" s="16">
        <f t="shared" si="123"/>
        <v>2.4</v>
      </c>
    </row>
    <row r="691" spans="1:15" x14ac:dyDescent="0.25">
      <c r="A691" s="62" t="s">
        <v>94</v>
      </c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</row>
    <row r="692" spans="1:15" x14ac:dyDescent="0.25">
      <c r="A692" s="34"/>
      <c r="B692" s="35" t="s">
        <v>43</v>
      </c>
      <c r="C692" s="34">
        <v>200</v>
      </c>
      <c r="D692" s="34">
        <v>0.6</v>
      </c>
      <c r="E692" s="34">
        <v>0.2</v>
      </c>
      <c r="F692" s="34">
        <v>29.3</v>
      </c>
      <c r="G692" s="34">
        <v>124</v>
      </c>
      <c r="H692" s="36">
        <v>20</v>
      </c>
      <c r="I692" s="36">
        <v>26</v>
      </c>
      <c r="J692" s="36">
        <v>20</v>
      </c>
      <c r="K692" s="36">
        <v>0.8</v>
      </c>
      <c r="L692" s="36">
        <v>0.01</v>
      </c>
      <c r="M692" s="36">
        <v>0</v>
      </c>
      <c r="N692" s="36">
        <v>0</v>
      </c>
      <c r="O692" s="36">
        <v>0.2</v>
      </c>
    </row>
    <row r="693" spans="1:15" x14ac:dyDescent="0.25">
      <c r="A693" s="27"/>
      <c r="B693" s="17"/>
      <c r="C693" s="16" t="s">
        <v>36</v>
      </c>
      <c r="D693" s="16">
        <f>D692</f>
        <v>0.6</v>
      </c>
      <c r="E693" s="16">
        <f t="shared" ref="E693:O693" si="124">E692</f>
        <v>0.2</v>
      </c>
      <c r="F693" s="16">
        <f t="shared" si="124"/>
        <v>29.3</v>
      </c>
      <c r="G693" s="16">
        <f t="shared" si="124"/>
        <v>124</v>
      </c>
      <c r="H693" s="16">
        <f t="shared" si="124"/>
        <v>20</v>
      </c>
      <c r="I693" s="16">
        <f t="shared" si="124"/>
        <v>26</v>
      </c>
      <c r="J693" s="16">
        <f t="shared" si="124"/>
        <v>20</v>
      </c>
      <c r="K693" s="16">
        <f t="shared" si="124"/>
        <v>0.8</v>
      </c>
      <c r="L693" s="16">
        <f t="shared" si="124"/>
        <v>0.01</v>
      </c>
      <c r="M693" s="16">
        <f t="shared" si="124"/>
        <v>0</v>
      </c>
      <c r="N693" s="16">
        <f t="shared" si="124"/>
        <v>0</v>
      </c>
      <c r="O693" s="16">
        <f t="shared" si="124"/>
        <v>0.2</v>
      </c>
    </row>
    <row r="694" spans="1:15" x14ac:dyDescent="0.25">
      <c r="A694" s="62" t="s">
        <v>37</v>
      </c>
      <c r="B694" s="62"/>
      <c r="C694" s="62"/>
      <c r="D694" s="62"/>
      <c r="E694" s="62"/>
      <c r="F694" s="62"/>
      <c r="G694" s="62">
        <v>930.87</v>
      </c>
      <c r="H694" s="62"/>
      <c r="I694" s="62"/>
      <c r="J694" s="62"/>
      <c r="K694" s="62"/>
      <c r="L694" s="62"/>
      <c r="M694" s="62"/>
      <c r="N694" s="62"/>
      <c r="O694" s="62"/>
    </row>
    <row r="695" spans="1:15" x14ac:dyDescent="0.25">
      <c r="A695" s="16"/>
      <c r="B695" s="17" t="s">
        <v>116</v>
      </c>
      <c r="C695" s="16">
        <v>50</v>
      </c>
      <c r="D695" s="16">
        <v>0.9</v>
      </c>
      <c r="E695" s="16">
        <v>0.1</v>
      </c>
      <c r="F695" s="16">
        <v>3.1</v>
      </c>
      <c r="G695" s="16">
        <v>19</v>
      </c>
      <c r="H695" s="18">
        <v>18</v>
      </c>
      <c r="I695" s="18">
        <v>17</v>
      </c>
      <c r="J695" s="18">
        <v>34</v>
      </c>
      <c r="K695" s="18">
        <v>0.7</v>
      </c>
      <c r="L695" s="18">
        <v>0.04</v>
      </c>
      <c r="M695" s="18">
        <v>17</v>
      </c>
      <c r="N695" s="18">
        <v>0.43</v>
      </c>
      <c r="O695" s="18">
        <v>0</v>
      </c>
    </row>
    <row r="696" spans="1:15" ht="23.25" x14ac:dyDescent="0.25">
      <c r="A696" s="16">
        <v>105</v>
      </c>
      <c r="B696" s="17" t="s">
        <v>107</v>
      </c>
      <c r="C696" s="16" t="s">
        <v>119</v>
      </c>
      <c r="D696" s="16">
        <v>3.6</v>
      </c>
      <c r="E696" s="16">
        <v>4.2</v>
      </c>
      <c r="F696" s="16">
        <v>15.6</v>
      </c>
      <c r="G696" s="19">
        <v>115</v>
      </c>
      <c r="H696" s="18">
        <v>18</v>
      </c>
      <c r="I696" s="18">
        <v>9</v>
      </c>
      <c r="J696" s="18">
        <v>31</v>
      </c>
      <c r="K696" s="18">
        <v>0.6</v>
      </c>
      <c r="L696" s="18">
        <v>0.04</v>
      </c>
      <c r="M696" s="18">
        <v>1</v>
      </c>
      <c r="N696" s="18">
        <v>0.21</v>
      </c>
      <c r="O696" s="18">
        <v>0.4</v>
      </c>
    </row>
    <row r="697" spans="1:15" x14ac:dyDescent="0.25">
      <c r="A697" s="16">
        <v>437</v>
      </c>
      <c r="B697" s="32" t="s">
        <v>154</v>
      </c>
      <c r="C697" s="16">
        <v>100</v>
      </c>
      <c r="D697" s="16">
        <v>15.7</v>
      </c>
      <c r="E697" s="16">
        <v>15.9</v>
      </c>
      <c r="F697" s="16">
        <v>3.1</v>
      </c>
      <c r="G697" s="16">
        <v>218</v>
      </c>
      <c r="H697" s="18">
        <v>14</v>
      </c>
      <c r="I697" s="18">
        <v>20</v>
      </c>
      <c r="J697" s="18">
        <v>150</v>
      </c>
      <c r="K697" s="18">
        <v>2</v>
      </c>
      <c r="L697" s="18">
        <v>0.04</v>
      </c>
      <c r="M697" s="18">
        <v>1</v>
      </c>
      <c r="N697" s="18">
        <v>0.01</v>
      </c>
      <c r="O697" s="18">
        <v>2.2000000000000002</v>
      </c>
    </row>
    <row r="698" spans="1:15" x14ac:dyDescent="0.25">
      <c r="A698" s="16">
        <v>323</v>
      </c>
      <c r="B698" s="32" t="s">
        <v>48</v>
      </c>
      <c r="C698" s="16">
        <v>150</v>
      </c>
      <c r="D698" s="16">
        <v>4.32</v>
      </c>
      <c r="E698" s="16">
        <v>5.52</v>
      </c>
      <c r="F698" s="16">
        <v>45.24</v>
      </c>
      <c r="G698" s="16">
        <v>247.2</v>
      </c>
      <c r="H698" s="18">
        <v>13.2</v>
      </c>
      <c r="I698" s="18">
        <v>31.2</v>
      </c>
      <c r="J698" s="18">
        <v>93.6</v>
      </c>
      <c r="K698" s="18">
        <v>0.72</v>
      </c>
      <c r="L698" s="18">
        <v>0.04</v>
      </c>
      <c r="M698" s="18">
        <v>0</v>
      </c>
      <c r="N698" s="18">
        <v>0.04</v>
      </c>
      <c r="O698" s="18">
        <v>0.04</v>
      </c>
    </row>
    <row r="699" spans="1:15" ht="33.75" x14ac:dyDescent="0.25">
      <c r="A699" s="16"/>
      <c r="B699" s="32" t="s">
        <v>42</v>
      </c>
      <c r="C699" s="16">
        <v>80</v>
      </c>
      <c r="D699" s="16">
        <v>6.73</v>
      </c>
      <c r="E699" s="16">
        <v>0.99</v>
      </c>
      <c r="F699" s="16">
        <v>41.58</v>
      </c>
      <c r="G699" s="16">
        <v>211.86</v>
      </c>
      <c r="H699" s="18">
        <v>36.630000000000003</v>
      </c>
      <c r="I699" s="18">
        <v>54.45</v>
      </c>
      <c r="J699" s="18">
        <v>176.22</v>
      </c>
      <c r="K699" s="18">
        <v>2.67</v>
      </c>
      <c r="L699" s="18">
        <v>0.2</v>
      </c>
      <c r="M699" s="18">
        <v>0</v>
      </c>
      <c r="N699" s="18">
        <v>0</v>
      </c>
      <c r="O699" s="18">
        <v>0</v>
      </c>
    </row>
    <row r="700" spans="1:15" x14ac:dyDescent="0.25">
      <c r="A700" s="16"/>
      <c r="B700" s="16" t="s">
        <v>109</v>
      </c>
      <c r="C700" s="16">
        <v>180</v>
      </c>
      <c r="D700" s="16">
        <v>0.52</v>
      </c>
      <c r="E700" s="20">
        <v>0</v>
      </c>
      <c r="F700" s="20">
        <v>28.86</v>
      </c>
      <c r="G700" s="37">
        <v>119.14</v>
      </c>
      <c r="H700" s="16">
        <v>23.7</v>
      </c>
      <c r="I700" s="16">
        <v>13.4</v>
      </c>
      <c r="J700" s="16">
        <v>18.399999999999999</v>
      </c>
      <c r="K700" s="16">
        <v>0.71</v>
      </c>
      <c r="L700" s="16">
        <v>0.01</v>
      </c>
      <c r="M700" s="16">
        <v>27.6</v>
      </c>
      <c r="N700" s="16">
        <v>0</v>
      </c>
      <c r="O700" s="16">
        <v>0</v>
      </c>
    </row>
    <row r="701" spans="1:15" x14ac:dyDescent="0.25">
      <c r="A701" s="16"/>
      <c r="B701" s="17" t="s">
        <v>108</v>
      </c>
      <c r="C701" s="16">
        <v>185</v>
      </c>
      <c r="D701" s="16">
        <v>0.46</v>
      </c>
      <c r="E701" s="16">
        <v>0.35</v>
      </c>
      <c r="F701" s="16">
        <v>11.9</v>
      </c>
      <c r="G701" s="25">
        <v>63.5</v>
      </c>
      <c r="H701" s="18">
        <v>40</v>
      </c>
      <c r="I701" s="18">
        <v>22.5</v>
      </c>
      <c r="J701" s="18">
        <v>27.5</v>
      </c>
      <c r="K701" s="18">
        <v>5.5</v>
      </c>
      <c r="L701" s="18">
        <v>2.5000000000000001E-2</v>
      </c>
      <c r="M701" s="18">
        <v>28.75</v>
      </c>
      <c r="N701" s="18">
        <v>7.4999999999999997E-2</v>
      </c>
      <c r="O701" s="18">
        <v>0</v>
      </c>
    </row>
    <row r="702" spans="1:15" x14ac:dyDescent="0.25">
      <c r="A702" s="16"/>
      <c r="B702" s="17" t="s">
        <v>35</v>
      </c>
      <c r="C702" s="16" t="s">
        <v>36</v>
      </c>
      <c r="D702" s="16">
        <f>SUM(D695:D701)</f>
        <v>32.229999999999997</v>
      </c>
      <c r="E702" s="16">
        <f t="shared" ref="E702:O702" si="125">SUM(E695:E701)</f>
        <v>27.06</v>
      </c>
      <c r="F702" s="16">
        <f t="shared" si="125"/>
        <v>149.38000000000002</v>
      </c>
      <c r="G702" s="16">
        <f t="shared" si="125"/>
        <v>993.7</v>
      </c>
      <c r="H702" s="16">
        <f t="shared" si="125"/>
        <v>163.53000000000003</v>
      </c>
      <c r="I702" s="16">
        <f t="shared" si="125"/>
        <v>167.55</v>
      </c>
      <c r="J702" s="16">
        <f t="shared" si="125"/>
        <v>530.72</v>
      </c>
      <c r="K702" s="16">
        <f t="shared" si="125"/>
        <v>12.899999999999999</v>
      </c>
      <c r="L702" s="16">
        <f t="shared" si="125"/>
        <v>0.39500000000000002</v>
      </c>
      <c r="M702" s="16">
        <f t="shared" si="125"/>
        <v>75.349999999999994</v>
      </c>
      <c r="N702" s="16">
        <f t="shared" si="125"/>
        <v>0.76500000000000001</v>
      </c>
      <c r="O702" s="16">
        <f t="shared" si="125"/>
        <v>2.64</v>
      </c>
    </row>
    <row r="703" spans="1:15" x14ac:dyDescent="0.25">
      <c r="A703" s="62" t="s">
        <v>45</v>
      </c>
      <c r="B703" s="62"/>
      <c r="C703" s="62"/>
      <c r="D703" s="62"/>
      <c r="E703" s="62"/>
      <c r="F703" s="62"/>
      <c r="G703" s="62">
        <v>1044.94</v>
      </c>
      <c r="H703" s="62"/>
      <c r="I703" s="62"/>
      <c r="J703" s="62"/>
      <c r="K703" s="62"/>
      <c r="L703" s="62"/>
      <c r="M703" s="62"/>
      <c r="N703" s="62"/>
      <c r="O703" s="62"/>
    </row>
    <row r="704" spans="1:15" x14ac:dyDescent="0.25">
      <c r="A704" s="48"/>
      <c r="B704" s="39" t="s">
        <v>104</v>
      </c>
      <c r="C704" s="38">
        <v>100</v>
      </c>
      <c r="D704" s="16">
        <v>3.6</v>
      </c>
      <c r="E704" s="16">
        <v>3</v>
      </c>
      <c r="F704" s="16">
        <v>27.2</v>
      </c>
      <c r="G704" s="16">
        <v>152</v>
      </c>
      <c r="H704" s="16">
        <v>9</v>
      </c>
      <c r="I704" s="16">
        <v>5.5</v>
      </c>
      <c r="J704" s="16">
        <v>32</v>
      </c>
      <c r="K704" s="16">
        <v>0.4</v>
      </c>
      <c r="L704" s="16">
        <v>7.0000000000000007E-2</v>
      </c>
      <c r="M704" s="16">
        <v>0</v>
      </c>
      <c r="N704" s="16">
        <v>0.02</v>
      </c>
      <c r="O704" s="16">
        <v>0.5</v>
      </c>
    </row>
    <row r="705" spans="1:15" ht="34.5" x14ac:dyDescent="0.25">
      <c r="A705" s="16"/>
      <c r="B705" s="17" t="s">
        <v>46</v>
      </c>
      <c r="C705" s="16">
        <v>200</v>
      </c>
      <c r="D705" s="16">
        <v>5.6</v>
      </c>
      <c r="E705" s="16">
        <v>6.4</v>
      </c>
      <c r="F705" s="16">
        <v>9.4</v>
      </c>
      <c r="G705" s="16">
        <v>118</v>
      </c>
      <c r="H705" s="16">
        <v>240</v>
      </c>
      <c r="I705" s="16">
        <v>30</v>
      </c>
      <c r="J705" s="16">
        <v>2.8</v>
      </c>
      <c r="K705" s="16">
        <v>3</v>
      </c>
      <c r="L705" s="16">
        <v>0.24</v>
      </c>
      <c r="M705" s="16">
        <v>12</v>
      </c>
      <c r="N705" s="16">
        <v>144</v>
      </c>
      <c r="O705" s="16">
        <v>1.6</v>
      </c>
    </row>
    <row r="706" spans="1:15" x14ac:dyDescent="0.25">
      <c r="A706" s="16"/>
      <c r="B706" s="17" t="s">
        <v>35</v>
      </c>
      <c r="C706" s="16" t="s">
        <v>36</v>
      </c>
      <c r="D706" s="16">
        <f>SUM(D704:D705)</f>
        <v>9.1999999999999993</v>
      </c>
      <c r="E706" s="16">
        <f t="shared" ref="E706:O706" si="126">SUM(E704:E705)</f>
        <v>9.4</v>
      </c>
      <c r="F706" s="16">
        <f t="shared" si="126"/>
        <v>36.6</v>
      </c>
      <c r="G706" s="16">
        <f t="shared" si="126"/>
        <v>270</v>
      </c>
      <c r="H706" s="16">
        <f t="shared" si="126"/>
        <v>249</v>
      </c>
      <c r="I706" s="16">
        <f t="shared" si="126"/>
        <v>35.5</v>
      </c>
      <c r="J706" s="16">
        <f t="shared" si="126"/>
        <v>34.799999999999997</v>
      </c>
      <c r="K706" s="16">
        <f t="shared" si="126"/>
        <v>3.4</v>
      </c>
      <c r="L706" s="16">
        <f t="shared" si="126"/>
        <v>0.31</v>
      </c>
      <c r="M706" s="16">
        <f t="shared" si="126"/>
        <v>12</v>
      </c>
      <c r="N706" s="16">
        <f t="shared" si="126"/>
        <v>144.02000000000001</v>
      </c>
      <c r="O706" s="16">
        <f t="shared" si="126"/>
        <v>2.1</v>
      </c>
    </row>
    <row r="707" spans="1:15" x14ac:dyDescent="0.25">
      <c r="A707" s="62" t="s">
        <v>114</v>
      </c>
      <c r="B707" s="62"/>
      <c r="C707" s="62"/>
      <c r="D707" s="62"/>
      <c r="E707" s="62"/>
      <c r="F707" s="62"/>
      <c r="G707" s="62">
        <v>327</v>
      </c>
      <c r="H707" s="62"/>
      <c r="I707" s="62"/>
      <c r="J707" s="62"/>
      <c r="K707" s="62"/>
      <c r="L707" s="62"/>
      <c r="M707" s="62"/>
      <c r="N707" s="62"/>
      <c r="O707" s="62"/>
    </row>
    <row r="708" spans="1:15" x14ac:dyDescent="0.25">
      <c r="A708" s="16">
        <v>50</v>
      </c>
      <c r="B708" s="32" t="s">
        <v>75</v>
      </c>
      <c r="C708" s="16" t="s">
        <v>122</v>
      </c>
      <c r="D708" s="16">
        <v>8</v>
      </c>
      <c r="E708" s="16">
        <v>10.1</v>
      </c>
      <c r="F708" s="16">
        <v>15.2</v>
      </c>
      <c r="G708" s="19">
        <v>184</v>
      </c>
      <c r="H708" s="18">
        <v>48</v>
      </c>
      <c r="I708" s="18">
        <v>28</v>
      </c>
      <c r="J708" s="18">
        <v>56</v>
      </c>
      <c r="K708" s="18">
        <v>1.9</v>
      </c>
      <c r="L708" s="18">
        <v>0.03</v>
      </c>
      <c r="M708" s="18">
        <v>7</v>
      </c>
      <c r="N708" s="18">
        <v>0.03</v>
      </c>
      <c r="O708" s="18">
        <v>4.8</v>
      </c>
    </row>
    <row r="709" spans="1:15" x14ac:dyDescent="0.25">
      <c r="A709" s="16">
        <v>258</v>
      </c>
      <c r="B709" s="32" t="s">
        <v>74</v>
      </c>
      <c r="C709" s="16">
        <v>300</v>
      </c>
      <c r="D709" s="16">
        <v>23.5</v>
      </c>
      <c r="E709" s="16">
        <v>16.399999999999999</v>
      </c>
      <c r="F709" s="16">
        <v>27.1</v>
      </c>
      <c r="G709" s="16">
        <v>395.3</v>
      </c>
      <c r="H709" s="18">
        <v>26.5</v>
      </c>
      <c r="I709" s="18">
        <v>52.3</v>
      </c>
      <c r="J709" s="18">
        <v>228.3</v>
      </c>
      <c r="K709" s="18">
        <v>3.6</v>
      </c>
      <c r="L709" s="18">
        <v>0.3</v>
      </c>
      <c r="M709" s="18">
        <v>14</v>
      </c>
      <c r="N709" s="18">
        <v>0</v>
      </c>
      <c r="O709" s="18">
        <v>1.5</v>
      </c>
    </row>
    <row r="710" spans="1:15" x14ac:dyDescent="0.25">
      <c r="A710" s="16">
        <v>60</v>
      </c>
      <c r="B710" s="17" t="s">
        <v>73</v>
      </c>
      <c r="C710" s="16">
        <v>50</v>
      </c>
      <c r="D710" s="16">
        <v>7.1</v>
      </c>
      <c r="E710" s="16">
        <v>7.1</v>
      </c>
      <c r="F710" s="16">
        <v>1.6</v>
      </c>
      <c r="G710" s="16">
        <v>99</v>
      </c>
      <c r="H710" s="18">
        <v>26</v>
      </c>
      <c r="I710" s="18">
        <v>13</v>
      </c>
      <c r="J710" s="18">
        <v>79</v>
      </c>
      <c r="K710" s="18">
        <v>0.5</v>
      </c>
      <c r="L710" s="18">
        <v>0.02</v>
      </c>
      <c r="M710" s="18">
        <v>2</v>
      </c>
      <c r="N710" s="18">
        <v>0.01</v>
      </c>
      <c r="O710" s="18">
        <v>2.5</v>
      </c>
    </row>
    <row r="711" spans="1:15" x14ac:dyDescent="0.25">
      <c r="A711" s="16">
        <v>13</v>
      </c>
      <c r="B711" s="32" t="s">
        <v>33</v>
      </c>
      <c r="C711" s="16">
        <v>10</v>
      </c>
      <c r="D711" s="16">
        <v>0.1</v>
      </c>
      <c r="E711" s="16">
        <v>8.3000000000000007</v>
      </c>
      <c r="F711" s="16">
        <v>0.1</v>
      </c>
      <c r="G711" s="19">
        <v>75</v>
      </c>
      <c r="H711" s="18">
        <v>1</v>
      </c>
      <c r="I711" s="18">
        <v>0</v>
      </c>
      <c r="J711" s="18">
        <v>2</v>
      </c>
      <c r="K711" s="18">
        <v>0</v>
      </c>
      <c r="L711" s="18">
        <v>0</v>
      </c>
      <c r="M711" s="18">
        <v>0</v>
      </c>
      <c r="N711" s="18">
        <v>7.0000000000000007E-2</v>
      </c>
      <c r="O711" s="18">
        <v>0.1</v>
      </c>
    </row>
    <row r="712" spans="1:15" ht="33.75" x14ac:dyDescent="0.25">
      <c r="A712" s="16"/>
      <c r="B712" s="32" t="s">
        <v>42</v>
      </c>
      <c r="C712" s="16">
        <v>40</v>
      </c>
      <c r="D712" s="16">
        <v>6.73</v>
      </c>
      <c r="E712" s="16">
        <v>0.99</v>
      </c>
      <c r="F712" s="16">
        <v>41.58</v>
      </c>
      <c r="G712" s="16">
        <v>211.86</v>
      </c>
      <c r="H712" s="18">
        <v>36.630000000000003</v>
      </c>
      <c r="I712" s="18">
        <v>54.45</v>
      </c>
      <c r="J712" s="18">
        <v>176.22</v>
      </c>
      <c r="K712" s="18">
        <v>2.67</v>
      </c>
      <c r="L712" s="18">
        <v>0.2</v>
      </c>
      <c r="M712" s="18">
        <v>0</v>
      </c>
      <c r="N712" s="18">
        <v>0</v>
      </c>
      <c r="O712" s="18">
        <v>0</v>
      </c>
    </row>
    <row r="713" spans="1:15" x14ac:dyDescent="0.25">
      <c r="A713" s="16">
        <v>430</v>
      </c>
      <c r="B713" s="16" t="s">
        <v>49</v>
      </c>
      <c r="C713" s="16">
        <v>200</v>
      </c>
      <c r="D713" s="16">
        <v>0.2</v>
      </c>
      <c r="E713" s="20">
        <v>0</v>
      </c>
      <c r="F713" s="20">
        <v>15</v>
      </c>
      <c r="G713" s="37">
        <v>60</v>
      </c>
      <c r="H713" s="16">
        <v>5</v>
      </c>
      <c r="I713" s="16">
        <v>4</v>
      </c>
      <c r="J713" s="16">
        <v>8</v>
      </c>
      <c r="K713" s="16">
        <v>1</v>
      </c>
      <c r="L713" s="16">
        <v>0</v>
      </c>
      <c r="M713" s="16">
        <v>0</v>
      </c>
      <c r="N713" s="16">
        <v>0</v>
      </c>
      <c r="O713" s="16">
        <v>0</v>
      </c>
    </row>
    <row r="714" spans="1:15" x14ac:dyDescent="0.25">
      <c r="A714" s="16"/>
      <c r="B714" s="17" t="s">
        <v>35</v>
      </c>
      <c r="C714" s="16" t="s">
        <v>36</v>
      </c>
      <c r="D714" s="16">
        <f>SUM(D708:D713)</f>
        <v>45.63000000000001</v>
      </c>
      <c r="E714" s="16">
        <f t="shared" ref="E714:O714" si="127">SUM(E708:E713)</f>
        <v>42.890000000000008</v>
      </c>
      <c r="F714" s="16">
        <f t="shared" si="127"/>
        <v>100.58</v>
      </c>
      <c r="G714" s="16">
        <f t="shared" si="127"/>
        <v>1025.1599999999999</v>
      </c>
      <c r="H714" s="16">
        <f t="shared" si="127"/>
        <v>143.13</v>
      </c>
      <c r="I714" s="16">
        <f t="shared" si="127"/>
        <v>151.75</v>
      </c>
      <c r="J714" s="16">
        <f t="shared" si="127"/>
        <v>549.52</v>
      </c>
      <c r="K714" s="16">
        <f t="shared" si="127"/>
        <v>9.67</v>
      </c>
      <c r="L714" s="16">
        <f t="shared" si="127"/>
        <v>0.55000000000000004</v>
      </c>
      <c r="M714" s="16">
        <f t="shared" si="127"/>
        <v>23</v>
      </c>
      <c r="N714" s="16">
        <f t="shared" si="127"/>
        <v>0.11000000000000001</v>
      </c>
      <c r="O714" s="16">
        <f t="shared" si="127"/>
        <v>8.9</v>
      </c>
    </row>
    <row r="715" spans="1:15" x14ac:dyDescent="0.25">
      <c r="A715" s="62" t="s">
        <v>50</v>
      </c>
      <c r="B715" s="63"/>
      <c r="C715" s="62"/>
      <c r="D715" s="62">
        <v>29.720000000000002</v>
      </c>
      <c r="E715" s="62">
        <v>23.67</v>
      </c>
      <c r="F715" s="62"/>
      <c r="G715" s="62">
        <v>732.2</v>
      </c>
      <c r="H715" s="62"/>
      <c r="I715" s="62"/>
      <c r="J715" s="62"/>
      <c r="K715" s="62"/>
      <c r="L715" s="62"/>
      <c r="M715" s="62"/>
      <c r="N715" s="62"/>
      <c r="O715" s="62"/>
    </row>
    <row r="716" spans="1:15" ht="22.5" x14ac:dyDescent="0.25">
      <c r="A716" s="19"/>
      <c r="B716" s="43" t="s">
        <v>51</v>
      </c>
      <c r="C716" s="40">
        <v>125</v>
      </c>
      <c r="D716" s="16">
        <v>5.8</v>
      </c>
      <c r="E716" s="16">
        <v>5</v>
      </c>
      <c r="F716" s="16">
        <v>8</v>
      </c>
      <c r="G716" s="19">
        <v>106</v>
      </c>
      <c r="H716" s="16">
        <v>240</v>
      </c>
      <c r="I716" s="18">
        <v>28</v>
      </c>
      <c r="J716" s="18">
        <v>180</v>
      </c>
      <c r="K716" s="18">
        <v>0.2</v>
      </c>
      <c r="L716" s="18">
        <v>0.08</v>
      </c>
      <c r="M716" s="18">
        <v>1.4</v>
      </c>
      <c r="N716" s="18">
        <v>0.04</v>
      </c>
      <c r="O716" s="18">
        <v>0</v>
      </c>
    </row>
    <row r="717" spans="1:15" x14ac:dyDescent="0.25">
      <c r="A717" s="16"/>
      <c r="B717" s="41"/>
      <c r="C717" s="16" t="s">
        <v>36</v>
      </c>
      <c r="D717" s="16">
        <f t="shared" ref="D717:O717" si="128">SUM(D716:D716)</f>
        <v>5.8</v>
      </c>
      <c r="E717" s="16">
        <f t="shared" si="128"/>
        <v>5</v>
      </c>
      <c r="F717" s="16">
        <f t="shared" si="128"/>
        <v>8</v>
      </c>
      <c r="G717" s="16">
        <f t="shared" si="128"/>
        <v>106</v>
      </c>
      <c r="H717" s="16">
        <f t="shared" si="128"/>
        <v>240</v>
      </c>
      <c r="I717" s="16">
        <f t="shared" si="128"/>
        <v>28</v>
      </c>
      <c r="J717" s="16">
        <f t="shared" si="128"/>
        <v>180</v>
      </c>
      <c r="K717" s="16">
        <f t="shared" si="128"/>
        <v>0.2</v>
      </c>
      <c r="L717" s="16">
        <f t="shared" si="128"/>
        <v>0.08</v>
      </c>
      <c r="M717" s="16">
        <f t="shared" si="128"/>
        <v>1.4</v>
      </c>
      <c r="N717" s="16">
        <f t="shared" si="128"/>
        <v>0.04</v>
      </c>
      <c r="O717" s="16">
        <f t="shared" si="128"/>
        <v>0</v>
      </c>
    </row>
    <row r="718" spans="1:15" x14ac:dyDescent="0.25">
      <c r="A718" s="16"/>
      <c r="B718" s="28" t="s">
        <v>138</v>
      </c>
      <c r="C718" s="16"/>
      <c r="D718" s="16">
        <f t="shared" ref="D718:O718" si="129">D717+D714+D706+D702+D690+D693</f>
        <v>113.91000000000001</v>
      </c>
      <c r="E718" s="16">
        <f t="shared" si="129"/>
        <v>110.35000000000001</v>
      </c>
      <c r="F718" s="16">
        <f t="shared" si="129"/>
        <v>406.61000000000007</v>
      </c>
      <c r="G718" s="16">
        <f t="shared" si="129"/>
        <v>3168.7299999999996</v>
      </c>
      <c r="H718" s="16">
        <f t="shared" si="129"/>
        <v>1106.4100000000001</v>
      </c>
      <c r="I718" s="16">
        <f t="shared" si="129"/>
        <v>480.6</v>
      </c>
      <c r="J718" s="16">
        <f t="shared" si="129"/>
        <v>1674.24</v>
      </c>
      <c r="K718" s="16">
        <f t="shared" si="129"/>
        <v>32.4</v>
      </c>
      <c r="L718" s="16">
        <f t="shared" si="129"/>
        <v>1.625</v>
      </c>
      <c r="M718" s="16">
        <f t="shared" si="129"/>
        <v>112.75</v>
      </c>
      <c r="N718" s="16">
        <f t="shared" si="129"/>
        <v>145.14500000000001</v>
      </c>
      <c r="O718" s="16">
        <f t="shared" si="129"/>
        <v>16.239999999999998</v>
      </c>
    </row>
    <row r="720" spans="1:15" x14ac:dyDescent="0.25">
      <c r="A720" s="64" t="s">
        <v>139</v>
      </c>
      <c r="B720" s="64"/>
      <c r="C720" s="64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  <c r="O720" s="64"/>
    </row>
    <row r="721" spans="1:15" x14ac:dyDescent="0.25">
      <c r="A721" s="65"/>
      <c r="B721" s="65"/>
      <c r="C721" s="65"/>
      <c r="D721" s="65"/>
      <c r="E721" s="65"/>
      <c r="F721" s="65"/>
      <c r="G721" s="65"/>
      <c r="H721" s="1"/>
      <c r="I721" s="1"/>
      <c r="J721" s="1"/>
      <c r="K721" s="1"/>
      <c r="L721" s="1"/>
      <c r="M721" s="1"/>
      <c r="N721" s="1"/>
      <c r="O721" s="1"/>
    </row>
    <row r="722" spans="1:15" x14ac:dyDescent="0.25">
      <c r="A722" s="66" t="s">
        <v>13</v>
      </c>
      <c r="B722" s="67" t="s">
        <v>14</v>
      </c>
      <c r="C722" s="67" t="s">
        <v>15</v>
      </c>
      <c r="D722" s="67" t="s">
        <v>16</v>
      </c>
      <c r="E722" s="67"/>
      <c r="F722" s="67"/>
      <c r="G722" s="66" t="s">
        <v>17</v>
      </c>
      <c r="H722" s="67" t="s">
        <v>18</v>
      </c>
      <c r="I722" s="67"/>
      <c r="J722" s="67"/>
      <c r="K722" s="67"/>
      <c r="L722" s="67" t="s">
        <v>19</v>
      </c>
      <c r="M722" s="67"/>
      <c r="N722" s="67"/>
      <c r="O722" s="67"/>
    </row>
    <row r="723" spans="1:15" x14ac:dyDescent="0.25">
      <c r="A723" s="66"/>
      <c r="B723" s="67"/>
      <c r="C723" s="67"/>
      <c r="D723" s="61" t="s">
        <v>20</v>
      </c>
      <c r="E723" s="61" t="s">
        <v>21</v>
      </c>
      <c r="F723" s="61" t="s">
        <v>22</v>
      </c>
      <c r="G723" s="66"/>
      <c r="H723" s="15" t="s">
        <v>23</v>
      </c>
      <c r="I723" s="15" t="s">
        <v>24</v>
      </c>
      <c r="J723" s="15" t="s">
        <v>25</v>
      </c>
      <c r="K723" s="15" t="s">
        <v>26</v>
      </c>
      <c r="L723" s="15" t="s">
        <v>27</v>
      </c>
      <c r="M723" s="15" t="s">
        <v>28</v>
      </c>
      <c r="N723" s="15" t="s">
        <v>29</v>
      </c>
      <c r="O723" s="15" t="s">
        <v>30</v>
      </c>
    </row>
    <row r="724" spans="1:15" x14ac:dyDescent="0.25">
      <c r="A724" s="62" t="s">
        <v>31</v>
      </c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</row>
    <row r="725" spans="1:15" ht="23.25" x14ac:dyDescent="0.25">
      <c r="A725" s="16">
        <v>189</v>
      </c>
      <c r="B725" s="17" t="s">
        <v>106</v>
      </c>
      <c r="C725" s="16" t="s">
        <v>121</v>
      </c>
      <c r="D725" s="16">
        <v>5.0999999999999996</v>
      </c>
      <c r="E725" s="16">
        <v>7.5</v>
      </c>
      <c r="F725" s="16">
        <v>18.899999999999999</v>
      </c>
      <c r="G725" s="16">
        <v>163</v>
      </c>
      <c r="H725" s="18">
        <v>117</v>
      </c>
      <c r="I725" s="18">
        <v>41</v>
      </c>
      <c r="J725" s="18">
        <v>146</v>
      </c>
      <c r="K725" s="18">
        <v>2</v>
      </c>
      <c r="L725" s="18">
        <v>0.1</v>
      </c>
      <c r="M725" s="18">
        <v>1</v>
      </c>
      <c r="N725" s="18">
        <v>0.04</v>
      </c>
      <c r="O725" s="18">
        <v>0.2</v>
      </c>
    </row>
    <row r="726" spans="1:15" x14ac:dyDescent="0.25">
      <c r="A726" s="44">
        <v>213</v>
      </c>
      <c r="B726" s="46" t="s">
        <v>54</v>
      </c>
      <c r="C726" s="44">
        <v>1</v>
      </c>
      <c r="D726" s="44">
        <v>5.0999999999999996</v>
      </c>
      <c r="E726" s="44">
        <v>4.5999999999999996</v>
      </c>
      <c r="F726" s="44">
        <v>0.3</v>
      </c>
      <c r="G726" s="47">
        <v>63</v>
      </c>
      <c r="H726" s="44">
        <v>22</v>
      </c>
      <c r="I726" s="44">
        <v>5</v>
      </c>
      <c r="J726" s="44">
        <v>77</v>
      </c>
      <c r="K726" s="44">
        <v>1</v>
      </c>
      <c r="L726" s="44">
        <v>0.03</v>
      </c>
      <c r="M726" s="44">
        <v>0</v>
      </c>
      <c r="N726" s="44">
        <v>0.1</v>
      </c>
      <c r="O726" s="44">
        <v>0.2</v>
      </c>
    </row>
    <row r="727" spans="1:15" x14ac:dyDescent="0.25">
      <c r="A727" s="16">
        <v>3</v>
      </c>
      <c r="B727" s="17" t="s">
        <v>32</v>
      </c>
      <c r="C727" s="16" t="s">
        <v>93</v>
      </c>
      <c r="D727" s="16">
        <v>4.5</v>
      </c>
      <c r="E727" s="20">
        <v>4.5</v>
      </c>
      <c r="F727" s="20">
        <v>7.4</v>
      </c>
      <c r="G727" s="21">
        <v>88</v>
      </c>
      <c r="H727" s="22">
        <v>134</v>
      </c>
      <c r="I727" s="22">
        <v>7</v>
      </c>
      <c r="J727" s="22">
        <v>85</v>
      </c>
      <c r="K727" s="22">
        <v>0.3</v>
      </c>
      <c r="L727" s="22">
        <v>0.02</v>
      </c>
      <c r="M727" s="22">
        <v>0</v>
      </c>
      <c r="N727" s="22">
        <v>0.04</v>
      </c>
      <c r="O727" s="22">
        <v>0.3</v>
      </c>
    </row>
    <row r="728" spans="1:15" x14ac:dyDescent="0.25">
      <c r="A728" s="16">
        <v>13</v>
      </c>
      <c r="B728" s="17" t="s">
        <v>33</v>
      </c>
      <c r="C728" s="16">
        <v>10</v>
      </c>
      <c r="D728" s="16">
        <v>0.1</v>
      </c>
      <c r="E728" s="16">
        <v>8.3000000000000007</v>
      </c>
      <c r="F728" s="16">
        <v>0.1</v>
      </c>
      <c r="G728" s="19">
        <v>75</v>
      </c>
      <c r="H728" s="18">
        <v>1</v>
      </c>
      <c r="I728" s="18">
        <v>0</v>
      </c>
      <c r="J728" s="18">
        <v>2</v>
      </c>
      <c r="K728" s="18">
        <v>0</v>
      </c>
      <c r="L728" s="18">
        <v>0</v>
      </c>
      <c r="M728" s="18">
        <v>0</v>
      </c>
      <c r="N728" s="18">
        <v>7.0000000000000007E-2</v>
      </c>
      <c r="O728" s="18">
        <v>0.1</v>
      </c>
    </row>
    <row r="729" spans="1:15" ht="34.5" x14ac:dyDescent="0.25">
      <c r="A729" s="16"/>
      <c r="B729" s="17" t="s">
        <v>34</v>
      </c>
      <c r="C729" s="16">
        <v>25</v>
      </c>
      <c r="D729" s="16">
        <v>4.95</v>
      </c>
      <c r="E729" s="16">
        <v>1.5</v>
      </c>
      <c r="F729" s="16">
        <v>35.549999999999997</v>
      </c>
      <c r="G729" s="16">
        <v>180.87</v>
      </c>
      <c r="H729" s="18">
        <v>18.75</v>
      </c>
      <c r="I729" s="18">
        <v>19.8</v>
      </c>
      <c r="J729" s="18">
        <v>49.2</v>
      </c>
      <c r="K729" s="18">
        <v>1.1299999999999999</v>
      </c>
      <c r="L729" s="18">
        <v>0.11</v>
      </c>
      <c r="M729" s="18">
        <v>0</v>
      </c>
      <c r="N729" s="18">
        <v>0</v>
      </c>
      <c r="O729" s="18">
        <v>1.7</v>
      </c>
    </row>
    <row r="730" spans="1:15" x14ac:dyDescent="0.25">
      <c r="A730" s="16">
        <v>430</v>
      </c>
      <c r="B730" s="16" t="s">
        <v>49</v>
      </c>
      <c r="C730" s="16">
        <v>200</v>
      </c>
      <c r="D730" s="16">
        <v>0.2</v>
      </c>
      <c r="E730" s="20">
        <v>0</v>
      </c>
      <c r="F730" s="20">
        <v>15</v>
      </c>
      <c r="G730" s="37">
        <v>60</v>
      </c>
      <c r="H730" s="16">
        <v>5</v>
      </c>
      <c r="I730" s="16">
        <v>4</v>
      </c>
      <c r="J730" s="16">
        <v>8</v>
      </c>
      <c r="K730" s="16">
        <v>1</v>
      </c>
      <c r="L730" s="16">
        <v>0</v>
      </c>
      <c r="M730" s="16">
        <v>0</v>
      </c>
      <c r="N730" s="16">
        <v>0</v>
      </c>
      <c r="O730" s="16">
        <v>0</v>
      </c>
    </row>
    <row r="731" spans="1:15" x14ac:dyDescent="0.25">
      <c r="A731" s="16"/>
      <c r="B731" s="17" t="s">
        <v>35</v>
      </c>
      <c r="C731" s="16" t="s">
        <v>36</v>
      </c>
      <c r="D731" s="16">
        <f t="shared" ref="D731:O731" si="130">SUM(D725:D730)</f>
        <v>19.95</v>
      </c>
      <c r="E731" s="16">
        <f t="shared" si="130"/>
        <v>26.400000000000002</v>
      </c>
      <c r="F731" s="16">
        <f t="shared" si="130"/>
        <v>77.25</v>
      </c>
      <c r="G731" s="16">
        <f t="shared" si="130"/>
        <v>629.87</v>
      </c>
      <c r="H731" s="16">
        <f t="shared" si="130"/>
        <v>297.75</v>
      </c>
      <c r="I731" s="16">
        <f t="shared" si="130"/>
        <v>76.8</v>
      </c>
      <c r="J731" s="16">
        <f t="shared" si="130"/>
        <v>367.2</v>
      </c>
      <c r="K731" s="16">
        <f t="shared" si="130"/>
        <v>5.43</v>
      </c>
      <c r="L731" s="16">
        <f t="shared" si="130"/>
        <v>0.26</v>
      </c>
      <c r="M731" s="16">
        <f t="shared" si="130"/>
        <v>1</v>
      </c>
      <c r="N731" s="16">
        <f t="shared" si="130"/>
        <v>0.25</v>
      </c>
      <c r="O731" s="16">
        <f t="shared" si="130"/>
        <v>2.5</v>
      </c>
    </row>
    <row r="732" spans="1:15" x14ac:dyDescent="0.25">
      <c r="A732" s="62" t="s">
        <v>94</v>
      </c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</row>
    <row r="733" spans="1:15" x14ac:dyDescent="0.25">
      <c r="A733" s="34"/>
      <c r="B733" s="35" t="s">
        <v>43</v>
      </c>
      <c r="C733" s="34">
        <v>200</v>
      </c>
      <c r="D733" s="34">
        <v>0.6</v>
      </c>
      <c r="E733" s="34">
        <v>0.2</v>
      </c>
      <c r="F733" s="34">
        <v>29.3</v>
      </c>
      <c r="G733" s="34">
        <v>124</v>
      </c>
      <c r="H733" s="36">
        <v>20</v>
      </c>
      <c r="I733" s="36">
        <v>26</v>
      </c>
      <c r="J733" s="36">
        <v>20</v>
      </c>
      <c r="K733" s="36">
        <v>0.8</v>
      </c>
      <c r="L733" s="36">
        <v>0.01</v>
      </c>
      <c r="M733" s="36">
        <v>0</v>
      </c>
      <c r="N733" s="36">
        <v>0</v>
      </c>
      <c r="O733" s="36">
        <v>0.2</v>
      </c>
    </row>
    <row r="734" spans="1:15" ht="23.25" x14ac:dyDescent="0.25">
      <c r="A734" s="34"/>
      <c r="B734" s="35" t="s">
        <v>99</v>
      </c>
      <c r="C734" s="34">
        <v>30</v>
      </c>
      <c r="D734" s="34">
        <v>1.8</v>
      </c>
      <c r="E734" s="34">
        <v>1.4</v>
      </c>
      <c r="F734" s="34">
        <v>22.5</v>
      </c>
      <c r="G734" s="34">
        <v>109</v>
      </c>
      <c r="H734" s="36">
        <v>3.3</v>
      </c>
      <c r="I734" s="36">
        <v>2.7</v>
      </c>
      <c r="J734" s="36">
        <v>15</v>
      </c>
      <c r="K734" s="36">
        <v>0.24</v>
      </c>
      <c r="L734" s="36">
        <v>2.4E-2</v>
      </c>
      <c r="M734" s="36">
        <v>0</v>
      </c>
      <c r="N734" s="36">
        <v>0</v>
      </c>
      <c r="O734" s="36">
        <v>0.72</v>
      </c>
    </row>
    <row r="735" spans="1:15" x14ac:dyDescent="0.25">
      <c r="A735" s="55"/>
      <c r="B735" s="41"/>
      <c r="C735" s="49" t="s">
        <v>36</v>
      </c>
      <c r="D735" s="49">
        <f>D733+D734</f>
        <v>2.4</v>
      </c>
      <c r="E735" s="49">
        <f t="shared" ref="E735:O735" si="131">E733+E734</f>
        <v>1.5999999999999999</v>
      </c>
      <c r="F735" s="49">
        <f t="shared" si="131"/>
        <v>51.8</v>
      </c>
      <c r="G735" s="49">
        <f t="shared" si="131"/>
        <v>233</v>
      </c>
      <c r="H735" s="49">
        <f t="shared" si="131"/>
        <v>23.3</v>
      </c>
      <c r="I735" s="49">
        <f t="shared" si="131"/>
        <v>28.7</v>
      </c>
      <c r="J735" s="49">
        <f t="shared" si="131"/>
        <v>35</v>
      </c>
      <c r="K735" s="49">
        <f t="shared" si="131"/>
        <v>1.04</v>
      </c>
      <c r="L735" s="49">
        <f t="shared" si="131"/>
        <v>3.4000000000000002E-2</v>
      </c>
      <c r="M735" s="49">
        <f t="shared" si="131"/>
        <v>0</v>
      </c>
      <c r="N735" s="49">
        <f t="shared" si="131"/>
        <v>0</v>
      </c>
      <c r="O735" s="49">
        <f t="shared" si="131"/>
        <v>0.91999999999999993</v>
      </c>
    </row>
    <row r="736" spans="1:15" x14ac:dyDescent="0.25">
      <c r="A736" s="62" t="s">
        <v>37</v>
      </c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</row>
    <row r="737" spans="1:15" x14ac:dyDescent="0.25">
      <c r="A737" s="16"/>
      <c r="B737" s="17" t="s">
        <v>116</v>
      </c>
      <c r="C737" s="16">
        <v>50</v>
      </c>
      <c r="D737" s="16">
        <v>0.9</v>
      </c>
      <c r="E737" s="16">
        <v>0.1</v>
      </c>
      <c r="F737" s="16">
        <v>3.1</v>
      </c>
      <c r="G737" s="16">
        <v>19</v>
      </c>
      <c r="H737" s="18">
        <v>18</v>
      </c>
      <c r="I737" s="18">
        <v>17</v>
      </c>
      <c r="J737" s="18">
        <v>34</v>
      </c>
      <c r="K737" s="18">
        <v>0.7</v>
      </c>
      <c r="L737" s="18">
        <v>0.04</v>
      </c>
      <c r="M737" s="18">
        <v>17</v>
      </c>
      <c r="N737" s="18">
        <v>0.43</v>
      </c>
      <c r="O737" s="18">
        <v>0</v>
      </c>
    </row>
    <row r="738" spans="1:15" ht="34.5" x14ac:dyDescent="0.25">
      <c r="A738" s="16">
        <v>76</v>
      </c>
      <c r="B738" s="17" t="s">
        <v>117</v>
      </c>
      <c r="C738" s="16" t="s">
        <v>120</v>
      </c>
      <c r="D738" s="16">
        <v>6.3</v>
      </c>
      <c r="E738" s="16">
        <v>13.2</v>
      </c>
      <c r="F738" s="16">
        <v>20</v>
      </c>
      <c r="G738" s="19">
        <v>224.6</v>
      </c>
      <c r="H738" s="18">
        <v>51.7</v>
      </c>
      <c r="I738" s="18">
        <v>38.5</v>
      </c>
      <c r="J738" s="18">
        <v>102.6</v>
      </c>
      <c r="K738" s="18">
        <v>1.9</v>
      </c>
      <c r="L738" s="18">
        <v>0.2</v>
      </c>
      <c r="M738" s="18">
        <v>12</v>
      </c>
      <c r="N738" s="18">
        <v>0.2</v>
      </c>
      <c r="O738" s="18">
        <v>0.4</v>
      </c>
    </row>
    <row r="739" spans="1:15" ht="22.5" x14ac:dyDescent="0.25">
      <c r="A739" s="16" t="s">
        <v>39</v>
      </c>
      <c r="B739" s="32" t="s">
        <v>40</v>
      </c>
      <c r="C739" s="16" t="s">
        <v>41</v>
      </c>
      <c r="D739" s="16">
        <v>13.1</v>
      </c>
      <c r="E739" s="16">
        <v>12.6</v>
      </c>
      <c r="F739" s="16">
        <v>14.87</v>
      </c>
      <c r="G739" s="16">
        <v>226</v>
      </c>
      <c r="H739" s="18">
        <v>52</v>
      </c>
      <c r="I739" s="18">
        <v>20</v>
      </c>
      <c r="J739" s="18">
        <v>182</v>
      </c>
      <c r="K739" s="18">
        <v>1.6</v>
      </c>
      <c r="L739" s="18">
        <v>0.1</v>
      </c>
      <c r="M739" s="18">
        <v>0</v>
      </c>
      <c r="N739" s="18">
        <v>0.06</v>
      </c>
      <c r="O739" s="18">
        <v>4.5999999999999996</v>
      </c>
    </row>
    <row r="740" spans="1:15" x14ac:dyDescent="0.25">
      <c r="A740" s="16">
        <v>333</v>
      </c>
      <c r="B740" s="17" t="s">
        <v>60</v>
      </c>
      <c r="C740" s="16">
        <v>200</v>
      </c>
      <c r="D740" s="16">
        <v>3.87</v>
      </c>
      <c r="E740" s="16">
        <v>6.27</v>
      </c>
      <c r="F740" s="16">
        <v>31.33</v>
      </c>
      <c r="G740" s="16">
        <v>197.33</v>
      </c>
      <c r="H740" s="18">
        <v>28</v>
      </c>
      <c r="I740" s="18">
        <v>40</v>
      </c>
      <c r="J740" s="18">
        <v>105.33</v>
      </c>
      <c r="K740" s="18">
        <v>1.6</v>
      </c>
      <c r="L740" s="18">
        <v>0.2</v>
      </c>
      <c r="M740" s="18">
        <v>28</v>
      </c>
      <c r="N740" s="18">
        <v>0.05</v>
      </c>
      <c r="O740" s="18">
        <v>0.27</v>
      </c>
    </row>
    <row r="741" spans="1:15" ht="33.75" x14ac:dyDescent="0.25">
      <c r="A741" s="16"/>
      <c r="B741" s="32" t="s">
        <v>42</v>
      </c>
      <c r="C741" s="16">
        <v>80</v>
      </c>
      <c r="D741" s="16">
        <v>6.73</v>
      </c>
      <c r="E741" s="16">
        <v>0.99</v>
      </c>
      <c r="F741" s="16">
        <v>41.58</v>
      </c>
      <c r="G741" s="16">
        <v>211.86</v>
      </c>
      <c r="H741" s="18">
        <v>36.630000000000003</v>
      </c>
      <c r="I741" s="18">
        <v>54.45</v>
      </c>
      <c r="J741" s="18">
        <v>176.22</v>
      </c>
      <c r="K741" s="18">
        <v>2.67</v>
      </c>
      <c r="L741" s="18">
        <v>0.2</v>
      </c>
      <c r="M741" s="18">
        <v>0</v>
      </c>
      <c r="N741" s="18">
        <v>0</v>
      </c>
      <c r="O741" s="18">
        <v>0</v>
      </c>
    </row>
    <row r="742" spans="1:15" x14ac:dyDescent="0.25">
      <c r="A742" s="16"/>
      <c r="B742" s="32" t="s">
        <v>97</v>
      </c>
      <c r="C742" s="16">
        <v>185</v>
      </c>
      <c r="D742" s="16">
        <v>1</v>
      </c>
      <c r="E742" s="16">
        <v>0</v>
      </c>
      <c r="F742" s="16">
        <v>23.4</v>
      </c>
      <c r="G742" s="25">
        <v>94</v>
      </c>
      <c r="H742" s="18">
        <v>40</v>
      </c>
      <c r="I742" s="18">
        <v>22.5</v>
      </c>
      <c r="J742" s="18">
        <v>27.5</v>
      </c>
      <c r="K742" s="18">
        <v>5.5</v>
      </c>
      <c r="L742" s="18">
        <v>2.5000000000000001E-2</v>
      </c>
      <c r="M742" s="18">
        <v>28.75</v>
      </c>
      <c r="N742" s="18">
        <v>7.4999999999999997E-2</v>
      </c>
      <c r="O742" s="18">
        <v>0</v>
      </c>
    </row>
    <row r="743" spans="1:15" x14ac:dyDescent="0.25">
      <c r="A743" s="16">
        <v>394</v>
      </c>
      <c r="B743" s="17" t="s">
        <v>152</v>
      </c>
      <c r="C743" s="16">
        <v>180</v>
      </c>
      <c r="D743" s="16">
        <v>0.3</v>
      </c>
      <c r="E743" s="16">
        <v>0.1</v>
      </c>
      <c r="F743" s="16">
        <v>28.2</v>
      </c>
      <c r="G743" s="19">
        <v>117</v>
      </c>
      <c r="H743" s="18">
        <v>16</v>
      </c>
      <c r="I743" s="18">
        <v>10</v>
      </c>
      <c r="J743" s="18">
        <v>12</v>
      </c>
      <c r="K743" s="18">
        <v>0.3</v>
      </c>
      <c r="L743" s="18">
        <v>0.01</v>
      </c>
      <c r="M743" s="18">
        <v>2</v>
      </c>
      <c r="N743" s="18">
        <v>0</v>
      </c>
      <c r="O743" s="18">
        <v>0.1</v>
      </c>
    </row>
    <row r="744" spans="1:15" x14ac:dyDescent="0.25">
      <c r="A744" s="16"/>
      <c r="B744" s="17" t="s">
        <v>35</v>
      </c>
      <c r="C744" s="16" t="s">
        <v>36</v>
      </c>
      <c r="D744" s="16">
        <f>SUM(D737:D743)</f>
        <v>32.200000000000003</v>
      </c>
      <c r="E744" s="16">
        <f t="shared" ref="E744:O744" si="132">SUM(E737:E743)</f>
        <v>33.260000000000005</v>
      </c>
      <c r="F744" s="16">
        <f t="shared" si="132"/>
        <v>162.47999999999999</v>
      </c>
      <c r="G744" s="16">
        <f t="shared" si="132"/>
        <v>1089.79</v>
      </c>
      <c r="H744" s="16">
        <f t="shared" si="132"/>
        <v>242.32999999999998</v>
      </c>
      <c r="I744" s="16">
        <f t="shared" si="132"/>
        <v>202.45</v>
      </c>
      <c r="J744" s="16">
        <f t="shared" si="132"/>
        <v>639.65</v>
      </c>
      <c r="K744" s="16">
        <f t="shared" si="132"/>
        <v>14.27</v>
      </c>
      <c r="L744" s="16">
        <f t="shared" si="132"/>
        <v>0.77500000000000002</v>
      </c>
      <c r="M744" s="16">
        <f t="shared" si="132"/>
        <v>87.75</v>
      </c>
      <c r="N744" s="16">
        <f t="shared" si="132"/>
        <v>0.81499999999999995</v>
      </c>
      <c r="O744" s="16">
        <f t="shared" si="132"/>
        <v>5.3699999999999992</v>
      </c>
    </row>
    <row r="745" spans="1:15" x14ac:dyDescent="0.25">
      <c r="A745" s="62" t="s">
        <v>45</v>
      </c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</row>
    <row r="746" spans="1:15" x14ac:dyDescent="0.25">
      <c r="A746" s="24"/>
      <c r="B746" s="39" t="s">
        <v>104</v>
      </c>
      <c r="C746" s="38">
        <v>100</v>
      </c>
      <c r="D746" s="16">
        <v>3.6</v>
      </c>
      <c r="E746" s="16">
        <v>3</v>
      </c>
      <c r="F746" s="16">
        <v>27.2</v>
      </c>
      <c r="G746" s="16">
        <v>152</v>
      </c>
      <c r="H746" s="16">
        <v>9</v>
      </c>
      <c r="I746" s="16">
        <v>5.5</v>
      </c>
      <c r="J746" s="16">
        <v>32</v>
      </c>
      <c r="K746" s="16">
        <v>0.4</v>
      </c>
      <c r="L746" s="16">
        <v>7.0000000000000007E-2</v>
      </c>
      <c r="M746" s="16">
        <v>0</v>
      </c>
      <c r="N746" s="16">
        <v>0.02</v>
      </c>
      <c r="O746" s="16">
        <v>0.5</v>
      </c>
    </row>
    <row r="747" spans="1:15" ht="34.5" x14ac:dyDescent="0.25">
      <c r="A747" s="16"/>
      <c r="B747" s="17" t="s">
        <v>46</v>
      </c>
      <c r="C747" s="16">
        <v>200</v>
      </c>
      <c r="D747" s="16">
        <v>5.6</v>
      </c>
      <c r="E747" s="16">
        <v>6.4</v>
      </c>
      <c r="F747" s="16">
        <v>9.4</v>
      </c>
      <c r="G747" s="16">
        <v>118</v>
      </c>
      <c r="H747" s="16">
        <v>240</v>
      </c>
      <c r="I747" s="16">
        <v>30</v>
      </c>
      <c r="J747" s="16">
        <v>2.8</v>
      </c>
      <c r="K747" s="16">
        <v>3</v>
      </c>
      <c r="L747" s="16">
        <v>0.24</v>
      </c>
      <c r="M747" s="16">
        <v>12</v>
      </c>
      <c r="N747" s="16">
        <v>144</v>
      </c>
      <c r="O747" s="16">
        <v>1.6</v>
      </c>
    </row>
    <row r="748" spans="1:15" x14ac:dyDescent="0.25">
      <c r="A748" s="16"/>
      <c r="B748" s="17"/>
      <c r="C748" s="16" t="s">
        <v>36</v>
      </c>
      <c r="D748" s="16">
        <f>SUM(D746:D747)</f>
        <v>9.1999999999999993</v>
      </c>
      <c r="E748" s="16">
        <f t="shared" ref="E748:O748" si="133">SUM(E746:E747)</f>
        <v>9.4</v>
      </c>
      <c r="F748" s="16">
        <f t="shared" si="133"/>
        <v>36.6</v>
      </c>
      <c r="G748" s="16">
        <f t="shared" si="133"/>
        <v>270</v>
      </c>
      <c r="H748" s="16">
        <f t="shared" si="133"/>
        <v>249</v>
      </c>
      <c r="I748" s="16">
        <f t="shared" si="133"/>
        <v>35.5</v>
      </c>
      <c r="J748" s="16">
        <f t="shared" si="133"/>
        <v>34.799999999999997</v>
      </c>
      <c r="K748" s="16">
        <f t="shared" si="133"/>
        <v>3.4</v>
      </c>
      <c r="L748" s="16">
        <f t="shared" si="133"/>
        <v>0.31</v>
      </c>
      <c r="M748" s="16">
        <f t="shared" si="133"/>
        <v>12</v>
      </c>
      <c r="N748" s="16">
        <f t="shared" si="133"/>
        <v>144.02000000000001</v>
      </c>
      <c r="O748" s="16">
        <f t="shared" si="133"/>
        <v>2.1</v>
      </c>
    </row>
    <row r="749" spans="1:15" x14ac:dyDescent="0.25">
      <c r="A749" s="62" t="s">
        <v>47</v>
      </c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</row>
    <row r="750" spans="1:15" x14ac:dyDescent="0.25">
      <c r="A750" s="16"/>
      <c r="B750" s="32" t="s">
        <v>57</v>
      </c>
      <c r="C750" s="16">
        <v>50</v>
      </c>
      <c r="D750" s="16">
        <v>0.8</v>
      </c>
      <c r="E750" s="16">
        <v>0</v>
      </c>
      <c r="F750" s="16">
        <v>2.5</v>
      </c>
      <c r="G750" s="19">
        <v>14</v>
      </c>
      <c r="H750" s="18">
        <v>23</v>
      </c>
      <c r="I750" s="18">
        <v>14</v>
      </c>
      <c r="J750" s="18">
        <v>42</v>
      </c>
      <c r="K750" s="18">
        <v>0.6</v>
      </c>
      <c r="L750" s="18">
        <v>0.03</v>
      </c>
      <c r="M750" s="18">
        <v>10</v>
      </c>
      <c r="N750" s="18">
        <v>0.06</v>
      </c>
      <c r="O750" s="18">
        <v>0</v>
      </c>
    </row>
    <row r="751" spans="1:15" x14ac:dyDescent="0.25">
      <c r="A751" s="44" t="s">
        <v>91</v>
      </c>
      <c r="B751" s="45" t="s">
        <v>89</v>
      </c>
      <c r="C751" s="44" t="s">
        <v>41</v>
      </c>
      <c r="D751" s="44">
        <v>8.9</v>
      </c>
      <c r="E751" s="44">
        <v>10.4</v>
      </c>
      <c r="F751" s="44">
        <v>6.6</v>
      </c>
      <c r="G751" s="44">
        <v>156</v>
      </c>
      <c r="H751" s="44">
        <v>8</v>
      </c>
      <c r="I751" s="44">
        <v>10</v>
      </c>
      <c r="J751" s="44">
        <v>77</v>
      </c>
      <c r="K751" s="44">
        <v>1</v>
      </c>
      <c r="L751" s="44">
        <v>0.04</v>
      </c>
      <c r="M751" s="44">
        <v>1</v>
      </c>
      <c r="N751" s="44">
        <v>0</v>
      </c>
      <c r="O751" s="44">
        <v>3</v>
      </c>
    </row>
    <row r="752" spans="1:15" ht="23.25" x14ac:dyDescent="0.25">
      <c r="A752" s="44">
        <v>331</v>
      </c>
      <c r="B752" s="46" t="s">
        <v>84</v>
      </c>
      <c r="C752" s="44">
        <v>180</v>
      </c>
      <c r="D752" s="44">
        <v>5.5</v>
      </c>
      <c r="E752" s="44">
        <v>4.8</v>
      </c>
      <c r="F752" s="44">
        <v>31.3</v>
      </c>
      <c r="G752" s="44">
        <v>191</v>
      </c>
      <c r="H752" s="44">
        <v>11</v>
      </c>
      <c r="I752" s="44">
        <v>7</v>
      </c>
      <c r="J752" s="44">
        <v>36</v>
      </c>
      <c r="K752" s="44">
        <v>0.8</v>
      </c>
      <c r="L752" s="44">
        <v>0.06</v>
      </c>
      <c r="M752" s="44">
        <v>0</v>
      </c>
      <c r="N752" s="44">
        <v>0.03</v>
      </c>
      <c r="O752" s="44">
        <v>0.8</v>
      </c>
    </row>
    <row r="753" spans="1:15" ht="34.5" x14ac:dyDescent="0.25">
      <c r="A753" s="16"/>
      <c r="B753" s="17" t="s">
        <v>42</v>
      </c>
      <c r="C753" s="16">
        <v>40</v>
      </c>
      <c r="D753" s="16">
        <v>6.73</v>
      </c>
      <c r="E753" s="16">
        <v>0.99</v>
      </c>
      <c r="F753" s="16">
        <v>41.58</v>
      </c>
      <c r="G753" s="16">
        <v>211.86</v>
      </c>
      <c r="H753" s="18">
        <v>36.630000000000003</v>
      </c>
      <c r="I753" s="18">
        <v>54.45</v>
      </c>
      <c r="J753" s="18">
        <v>176.22</v>
      </c>
      <c r="K753" s="18">
        <v>2.67</v>
      </c>
      <c r="L753" s="18">
        <v>0.2</v>
      </c>
      <c r="M753" s="18">
        <v>0</v>
      </c>
      <c r="N753" s="18">
        <v>0</v>
      </c>
      <c r="O753" s="18">
        <v>0</v>
      </c>
    </row>
    <row r="754" spans="1:15" x14ac:dyDescent="0.25">
      <c r="A754" s="16">
        <v>430</v>
      </c>
      <c r="B754" s="16" t="s">
        <v>49</v>
      </c>
      <c r="C754" s="16">
        <v>200</v>
      </c>
      <c r="D754" s="16">
        <v>0.2</v>
      </c>
      <c r="E754" s="20">
        <v>0</v>
      </c>
      <c r="F754" s="20">
        <v>15</v>
      </c>
      <c r="G754" s="37">
        <v>60</v>
      </c>
      <c r="H754" s="16">
        <v>5</v>
      </c>
      <c r="I754" s="16">
        <v>4</v>
      </c>
      <c r="J754" s="16">
        <v>8</v>
      </c>
      <c r="K754" s="16">
        <v>1</v>
      </c>
      <c r="L754" s="16">
        <v>0</v>
      </c>
      <c r="M754" s="16">
        <v>0</v>
      </c>
      <c r="N754" s="16">
        <v>0</v>
      </c>
      <c r="O754" s="16">
        <v>0</v>
      </c>
    </row>
    <row r="755" spans="1:15" x14ac:dyDescent="0.25">
      <c r="A755" s="16"/>
      <c r="B755" s="17" t="s">
        <v>35</v>
      </c>
      <c r="C755" s="16" t="s">
        <v>36</v>
      </c>
      <c r="D755" s="16">
        <f t="shared" ref="D755:O755" si="134">SUM(D750:D754)</f>
        <v>22.13</v>
      </c>
      <c r="E755" s="16">
        <f t="shared" si="134"/>
        <v>16.189999999999998</v>
      </c>
      <c r="F755" s="16">
        <f t="shared" si="134"/>
        <v>96.97999999999999</v>
      </c>
      <c r="G755" s="16">
        <f t="shared" si="134"/>
        <v>632.86</v>
      </c>
      <c r="H755" s="16">
        <f t="shared" si="134"/>
        <v>83.63</v>
      </c>
      <c r="I755" s="16">
        <f t="shared" si="134"/>
        <v>89.45</v>
      </c>
      <c r="J755" s="16">
        <f t="shared" si="134"/>
        <v>339.22</v>
      </c>
      <c r="K755" s="16">
        <f t="shared" si="134"/>
        <v>6.07</v>
      </c>
      <c r="L755" s="16">
        <f t="shared" si="134"/>
        <v>0.33</v>
      </c>
      <c r="M755" s="16">
        <f t="shared" si="134"/>
        <v>11</v>
      </c>
      <c r="N755" s="16">
        <f t="shared" si="134"/>
        <v>0.09</v>
      </c>
      <c r="O755" s="16">
        <f t="shared" si="134"/>
        <v>3.8</v>
      </c>
    </row>
    <row r="756" spans="1:15" x14ac:dyDescent="0.25">
      <c r="A756" s="62" t="s">
        <v>50</v>
      </c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</row>
    <row r="757" spans="1:15" ht="22.5" x14ac:dyDescent="0.25">
      <c r="A757" s="19"/>
      <c r="B757" s="43" t="s">
        <v>51</v>
      </c>
      <c r="C757" s="40">
        <v>200</v>
      </c>
      <c r="D757" s="16">
        <v>5.8</v>
      </c>
      <c r="E757" s="16">
        <v>5</v>
      </c>
      <c r="F757" s="16">
        <v>8</v>
      </c>
      <c r="G757" s="19">
        <v>106</v>
      </c>
      <c r="H757" s="16">
        <v>240</v>
      </c>
      <c r="I757" s="18">
        <v>28</v>
      </c>
      <c r="J757" s="18">
        <v>180</v>
      </c>
      <c r="K757" s="18">
        <v>0.2</v>
      </c>
      <c r="L757" s="18">
        <v>0.08</v>
      </c>
      <c r="M757" s="18">
        <v>1.4</v>
      </c>
      <c r="N757" s="18">
        <v>0.04</v>
      </c>
      <c r="O757" s="18">
        <v>0</v>
      </c>
    </row>
    <row r="758" spans="1:15" x14ac:dyDescent="0.25">
      <c r="A758" s="16"/>
      <c r="B758" s="17"/>
      <c r="C758" s="16" t="s">
        <v>36</v>
      </c>
      <c r="D758" s="16">
        <f t="shared" ref="D758:O758" si="135">SUM(D757:D757)</f>
        <v>5.8</v>
      </c>
      <c r="E758" s="16">
        <f t="shared" si="135"/>
        <v>5</v>
      </c>
      <c r="F758" s="16">
        <f t="shared" si="135"/>
        <v>8</v>
      </c>
      <c r="G758" s="16">
        <f t="shared" si="135"/>
        <v>106</v>
      </c>
      <c r="H758" s="16">
        <f t="shared" si="135"/>
        <v>240</v>
      </c>
      <c r="I758" s="16">
        <f t="shared" si="135"/>
        <v>28</v>
      </c>
      <c r="J758" s="16">
        <f t="shared" si="135"/>
        <v>180</v>
      </c>
      <c r="K758" s="16">
        <f t="shared" si="135"/>
        <v>0.2</v>
      </c>
      <c r="L758" s="16">
        <f t="shared" si="135"/>
        <v>0.08</v>
      </c>
      <c r="M758" s="16">
        <f t="shared" si="135"/>
        <v>1.4</v>
      </c>
      <c r="N758" s="16">
        <f t="shared" si="135"/>
        <v>0.04</v>
      </c>
      <c r="O758" s="16">
        <f t="shared" si="135"/>
        <v>0</v>
      </c>
    </row>
    <row r="759" spans="1:15" x14ac:dyDescent="0.25">
      <c r="A759" s="16"/>
      <c r="B759" s="28" t="s">
        <v>140</v>
      </c>
      <c r="C759" s="16"/>
      <c r="D759" s="16">
        <f t="shared" ref="D759:O759" si="136">D758+D755+D748+D744+D731+D735</f>
        <v>91.68</v>
      </c>
      <c r="E759" s="16">
        <f t="shared" si="136"/>
        <v>91.85</v>
      </c>
      <c r="F759" s="16">
        <f t="shared" si="136"/>
        <v>433.10999999999996</v>
      </c>
      <c r="G759" s="16">
        <f t="shared" si="136"/>
        <v>2961.52</v>
      </c>
      <c r="H759" s="16">
        <f t="shared" si="136"/>
        <v>1136.01</v>
      </c>
      <c r="I759" s="16">
        <f t="shared" si="136"/>
        <v>460.9</v>
      </c>
      <c r="J759" s="16">
        <f t="shared" si="136"/>
        <v>1595.8700000000001</v>
      </c>
      <c r="K759" s="16">
        <f t="shared" si="136"/>
        <v>30.409999999999997</v>
      </c>
      <c r="L759" s="16">
        <f t="shared" si="136"/>
        <v>1.7890000000000001</v>
      </c>
      <c r="M759" s="16">
        <f t="shared" si="136"/>
        <v>113.15</v>
      </c>
      <c r="N759" s="16">
        <f t="shared" si="136"/>
        <v>145.215</v>
      </c>
      <c r="O759" s="16">
        <f t="shared" si="136"/>
        <v>14.69</v>
      </c>
    </row>
    <row r="761" spans="1:15" x14ac:dyDescent="0.25">
      <c r="A761" s="64" t="s">
        <v>141</v>
      </c>
      <c r="B761" s="64"/>
      <c r="C761" s="64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  <c r="O761" s="64"/>
    </row>
    <row r="762" spans="1:15" x14ac:dyDescent="0.25">
      <c r="A762" s="65"/>
      <c r="B762" s="65"/>
      <c r="C762" s="65"/>
      <c r="D762" s="65"/>
      <c r="E762" s="65"/>
      <c r="F762" s="65"/>
      <c r="G762" s="65"/>
      <c r="H762" s="1"/>
      <c r="I762" s="1"/>
      <c r="J762" s="1"/>
      <c r="K762" s="1"/>
      <c r="L762" s="1"/>
      <c r="M762" s="1"/>
      <c r="N762" s="1"/>
      <c r="O762" s="1"/>
    </row>
    <row r="763" spans="1:15" x14ac:dyDescent="0.25">
      <c r="A763" s="66" t="s">
        <v>13</v>
      </c>
      <c r="B763" s="67" t="s">
        <v>14</v>
      </c>
      <c r="C763" s="67" t="s">
        <v>15</v>
      </c>
      <c r="D763" s="67" t="s">
        <v>16</v>
      </c>
      <c r="E763" s="67"/>
      <c r="F763" s="67"/>
      <c r="G763" s="66" t="s">
        <v>17</v>
      </c>
      <c r="H763" s="67" t="s">
        <v>18</v>
      </c>
      <c r="I763" s="67"/>
      <c r="J763" s="67"/>
      <c r="K763" s="67"/>
      <c r="L763" s="67" t="s">
        <v>19</v>
      </c>
      <c r="M763" s="67"/>
      <c r="N763" s="67"/>
      <c r="O763" s="67"/>
    </row>
    <row r="764" spans="1:15" x14ac:dyDescent="0.25">
      <c r="A764" s="66"/>
      <c r="B764" s="67"/>
      <c r="C764" s="67"/>
      <c r="D764" s="61" t="s">
        <v>20</v>
      </c>
      <c r="E764" s="61" t="s">
        <v>21</v>
      </c>
      <c r="F764" s="61" t="s">
        <v>22</v>
      </c>
      <c r="G764" s="66"/>
      <c r="H764" s="15" t="s">
        <v>23</v>
      </c>
      <c r="I764" s="15" t="s">
        <v>24</v>
      </c>
      <c r="J764" s="15" t="s">
        <v>25</v>
      </c>
      <c r="K764" s="15" t="s">
        <v>26</v>
      </c>
      <c r="L764" s="15" t="s">
        <v>27</v>
      </c>
      <c r="M764" s="15" t="s">
        <v>28</v>
      </c>
      <c r="N764" s="15" t="s">
        <v>29</v>
      </c>
      <c r="O764" s="15" t="s">
        <v>30</v>
      </c>
    </row>
    <row r="765" spans="1:15" x14ac:dyDescent="0.25">
      <c r="A765" s="62" t="s">
        <v>31</v>
      </c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</row>
    <row r="766" spans="1:15" ht="23.25" x14ac:dyDescent="0.25">
      <c r="A766" s="16">
        <v>224</v>
      </c>
      <c r="B766" s="17" t="s">
        <v>63</v>
      </c>
      <c r="C766" s="16" t="s">
        <v>124</v>
      </c>
      <c r="D766" s="16">
        <v>24.5</v>
      </c>
      <c r="E766" s="16">
        <v>22.67</v>
      </c>
      <c r="F766" s="16">
        <v>40.33</v>
      </c>
      <c r="G766" s="16">
        <v>486.93</v>
      </c>
      <c r="H766" s="18">
        <v>337.33</v>
      </c>
      <c r="I766" s="18">
        <v>52.8</v>
      </c>
      <c r="J766" s="18">
        <v>469.33</v>
      </c>
      <c r="K766" s="18">
        <v>1.76</v>
      </c>
      <c r="L766" s="18">
        <v>0.12</v>
      </c>
      <c r="M766" s="18">
        <v>0</v>
      </c>
      <c r="N766" s="18">
        <v>0</v>
      </c>
      <c r="O766" s="18">
        <v>1.17</v>
      </c>
    </row>
    <row r="767" spans="1:15" x14ac:dyDescent="0.25">
      <c r="A767" s="44">
        <v>213</v>
      </c>
      <c r="B767" s="46" t="s">
        <v>54</v>
      </c>
      <c r="C767" s="44">
        <v>1</v>
      </c>
      <c r="D767" s="44">
        <v>5.0999999999999996</v>
      </c>
      <c r="E767" s="44">
        <v>4.5999999999999996</v>
      </c>
      <c r="F767" s="44">
        <v>0.3</v>
      </c>
      <c r="G767" s="47">
        <v>63</v>
      </c>
      <c r="H767" s="44">
        <v>22</v>
      </c>
      <c r="I767" s="44">
        <v>5</v>
      </c>
      <c r="J767" s="44">
        <v>77</v>
      </c>
      <c r="K767" s="44">
        <v>1</v>
      </c>
      <c r="L767" s="44">
        <v>0.03</v>
      </c>
      <c r="M767" s="44">
        <v>0</v>
      </c>
      <c r="N767" s="44">
        <v>0.1</v>
      </c>
      <c r="O767" s="44">
        <v>0.2</v>
      </c>
    </row>
    <row r="768" spans="1:15" x14ac:dyDescent="0.25">
      <c r="A768" s="16">
        <v>13</v>
      </c>
      <c r="B768" s="17" t="s">
        <v>33</v>
      </c>
      <c r="C768" s="16">
        <v>10</v>
      </c>
      <c r="D768" s="16">
        <v>0.1</v>
      </c>
      <c r="E768" s="16">
        <v>8.3000000000000007</v>
      </c>
      <c r="F768" s="16">
        <v>0.1</v>
      </c>
      <c r="G768" s="19">
        <v>75</v>
      </c>
      <c r="H768" s="18">
        <v>1</v>
      </c>
      <c r="I768" s="18">
        <v>0</v>
      </c>
      <c r="J768" s="18">
        <v>2</v>
      </c>
      <c r="K768" s="18">
        <v>0</v>
      </c>
      <c r="L768" s="18">
        <v>0</v>
      </c>
      <c r="M768" s="18">
        <v>0</v>
      </c>
      <c r="N768" s="18">
        <v>7.0000000000000007E-2</v>
      </c>
      <c r="O768" s="18">
        <v>0.1</v>
      </c>
    </row>
    <row r="769" spans="1:15" x14ac:dyDescent="0.25">
      <c r="A769" s="16">
        <v>5</v>
      </c>
      <c r="B769" s="17" t="s">
        <v>147</v>
      </c>
      <c r="C769" s="16" t="s">
        <v>148</v>
      </c>
      <c r="D769" s="16">
        <v>4.9000000000000004</v>
      </c>
      <c r="E769" s="20">
        <v>7.4</v>
      </c>
      <c r="F769" s="20">
        <v>7.4</v>
      </c>
      <c r="G769" s="21">
        <v>116</v>
      </c>
      <c r="H769" s="22">
        <v>8</v>
      </c>
      <c r="I769" s="22">
        <v>7</v>
      </c>
      <c r="J769" s="22">
        <v>46</v>
      </c>
      <c r="K769" s="22">
        <v>0.7</v>
      </c>
      <c r="L769" s="22">
        <v>0.04</v>
      </c>
      <c r="M769" s="22">
        <v>0</v>
      </c>
      <c r="N769" s="22">
        <v>0</v>
      </c>
      <c r="O769" s="22">
        <v>0.4</v>
      </c>
    </row>
    <row r="770" spans="1:15" ht="34.5" x14ac:dyDescent="0.25">
      <c r="A770" s="16"/>
      <c r="B770" s="17" t="s">
        <v>34</v>
      </c>
      <c r="C770" s="16">
        <v>50</v>
      </c>
      <c r="D770" s="16">
        <v>4.95</v>
      </c>
      <c r="E770" s="16">
        <v>1.5</v>
      </c>
      <c r="F770" s="16">
        <v>35.549999999999997</v>
      </c>
      <c r="G770" s="16">
        <v>180.87</v>
      </c>
      <c r="H770" s="18">
        <v>18.75</v>
      </c>
      <c r="I770" s="18">
        <v>19.8</v>
      </c>
      <c r="J770" s="18">
        <v>49.2</v>
      </c>
      <c r="K770" s="18">
        <v>1.1299999999999999</v>
      </c>
      <c r="L770" s="18">
        <v>0.11</v>
      </c>
      <c r="M770" s="18">
        <v>0</v>
      </c>
      <c r="N770" s="18">
        <v>0</v>
      </c>
      <c r="O770" s="18">
        <v>1.7</v>
      </c>
    </row>
    <row r="771" spans="1:15" x14ac:dyDescent="0.25">
      <c r="A771" s="16">
        <v>430</v>
      </c>
      <c r="B771" s="16" t="s">
        <v>49</v>
      </c>
      <c r="C771" s="16">
        <v>200</v>
      </c>
      <c r="D771" s="16">
        <v>0.2</v>
      </c>
      <c r="E771" s="20">
        <v>0</v>
      </c>
      <c r="F771" s="20">
        <v>15</v>
      </c>
      <c r="G771" s="37">
        <v>60</v>
      </c>
      <c r="H771" s="16">
        <v>5</v>
      </c>
      <c r="I771" s="16">
        <v>4</v>
      </c>
      <c r="J771" s="16">
        <v>8</v>
      </c>
      <c r="K771" s="16">
        <v>1</v>
      </c>
      <c r="L771" s="16">
        <v>0</v>
      </c>
      <c r="M771" s="16">
        <v>0</v>
      </c>
      <c r="N771" s="16">
        <v>0</v>
      </c>
      <c r="O771" s="16">
        <v>0</v>
      </c>
    </row>
    <row r="772" spans="1:15" x14ac:dyDescent="0.25">
      <c r="A772" s="16"/>
      <c r="B772" s="17" t="s">
        <v>35</v>
      </c>
      <c r="C772" s="16" t="s">
        <v>36</v>
      </c>
      <c r="D772" s="16">
        <f>SUM(D766:D771)</f>
        <v>39.750000000000007</v>
      </c>
      <c r="E772" s="16">
        <f t="shared" ref="E772:O772" si="137">SUM(E766:E771)</f>
        <v>44.470000000000006</v>
      </c>
      <c r="F772" s="16">
        <f t="shared" si="137"/>
        <v>98.679999999999993</v>
      </c>
      <c r="G772" s="16">
        <f t="shared" si="137"/>
        <v>981.80000000000007</v>
      </c>
      <c r="H772" s="16">
        <f t="shared" si="137"/>
        <v>392.08</v>
      </c>
      <c r="I772" s="16">
        <f t="shared" si="137"/>
        <v>88.6</v>
      </c>
      <c r="J772" s="16">
        <f t="shared" si="137"/>
        <v>651.53</v>
      </c>
      <c r="K772" s="16">
        <f t="shared" si="137"/>
        <v>5.59</v>
      </c>
      <c r="L772" s="16">
        <f t="shared" si="137"/>
        <v>0.3</v>
      </c>
      <c r="M772" s="16">
        <f t="shared" si="137"/>
        <v>0</v>
      </c>
      <c r="N772" s="16">
        <f t="shared" si="137"/>
        <v>0.17</v>
      </c>
      <c r="O772" s="16">
        <f t="shared" si="137"/>
        <v>3.5700000000000003</v>
      </c>
    </row>
    <row r="773" spans="1:15" x14ac:dyDescent="0.25">
      <c r="A773" s="62" t="s">
        <v>94</v>
      </c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</row>
    <row r="774" spans="1:15" x14ac:dyDescent="0.25">
      <c r="A774" s="34"/>
      <c r="B774" s="35" t="s">
        <v>43</v>
      </c>
      <c r="C774" s="34">
        <v>200</v>
      </c>
      <c r="D774" s="34">
        <v>0.6</v>
      </c>
      <c r="E774" s="34">
        <v>0.2</v>
      </c>
      <c r="F774" s="34">
        <v>29.3</v>
      </c>
      <c r="G774" s="34">
        <v>124</v>
      </c>
      <c r="H774" s="36">
        <v>20</v>
      </c>
      <c r="I774" s="36">
        <v>26</v>
      </c>
      <c r="J774" s="36">
        <v>20</v>
      </c>
      <c r="K774" s="36">
        <v>0.8</v>
      </c>
      <c r="L774" s="36">
        <v>0.01</v>
      </c>
      <c r="M774" s="36">
        <v>0</v>
      </c>
      <c r="N774" s="36">
        <v>0</v>
      </c>
      <c r="O774" s="36">
        <v>0.2</v>
      </c>
    </row>
    <row r="775" spans="1:15" x14ac:dyDescent="0.25">
      <c r="A775" s="27"/>
      <c r="B775" s="17"/>
      <c r="C775" s="16" t="s">
        <v>36</v>
      </c>
      <c r="D775" s="16">
        <f>D774</f>
        <v>0.6</v>
      </c>
      <c r="E775" s="16">
        <f t="shared" ref="E775:O775" si="138">E774</f>
        <v>0.2</v>
      </c>
      <c r="F775" s="16">
        <f t="shared" si="138"/>
        <v>29.3</v>
      </c>
      <c r="G775" s="16">
        <f t="shared" si="138"/>
        <v>124</v>
      </c>
      <c r="H775" s="16">
        <f t="shared" si="138"/>
        <v>20</v>
      </c>
      <c r="I775" s="16">
        <f t="shared" si="138"/>
        <v>26</v>
      </c>
      <c r="J775" s="16">
        <f t="shared" si="138"/>
        <v>20</v>
      </c>
      <c r="K775" s="16">
        <f t="shared" si="138"/>
        <v>0.8</v>
      </c>
      <c r="L775" s="16">
        <f t="shared" si="138"/>
        <v>0.01</v>
      </c>
      <c r="M775" s="16">
        <f t="shared" si="138"/>
        <v>0</v>
      </c>
      <c r="N775" s="16">
        <f t="shared" si="138"/>
        <v>0</v>
      </c>
      <c r="O775" s="16">
        <f t="shared" si="138"/>
        <v>0.2</v>
      </c>
    </row>
    <row r="776" spans="1:15" x14ac:dyDescent="0.25">
      <c r="A776" s="62" t="s">
        <v>37</v>
      </c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</row>
    <row r="777" spans="1:15" x14ac:dyDescent="0.25">
      <c r="A777" s="16"/>
      <c r="B777" s="32" t="s">
        <v>38</v>
      </c>
      <c r="C777" s="16">
        <v>60</v>
      </c>
      <c r="D777" s="16">
        <v>0.6</v>
      </c>
      <c r="E777" s="16">
        <v>0.08</v>
      </c>
      <c r="F777" s="16">
        <v>1.7</v>
      </c>
      <c r="G777" s="16">
        <v>11.2</v>
      </c>
      <c r="H777" s="16">
        <v>21.3</v>
      </c>
      <c r="I777" s="16">
        <v>10.4</v>
      </c>
      <c r="J777" s="16">
        <v>29.8</v>
      </c>
      <c r="K777" s="16">
        <v>0.7</v>
      </c>
      <c r="L777" s="16">
        <v>0.02</v>
      </c>
      <c r="M777" s="16">
        <v>8.5</v>
      </c>
      <c r="N777" s="16">
        <v>0.05</v>
      </c>
      <c r="O777" s="16">
        <v>7.0000000000000007E-2</v>
      </c>
    </row>
    <row r="778" spans="1:15" ht="23.25" x14ac:dyDescent="0.25">
      <c r="A778" s="16">
        <v>84</v>
      </c>
      <c r="B778" s="17" t="s">
        <v>72</v>
      </c>
      <c r="C778" s="16" t="s">
        <v>119</v>
      </c>
      <c r="D778" s="16">
        <v>8</v>
      </c>
      <c r="E778" s="16">
        <v>13.7</v>
      </c>
      <c r="F778" s="16">
        <v>17.5</v>
      </c>
      <c r="G778" s="16">
        <v>199.6</v>
      </c>
      <c r="H778" s="18">
        <v>62.4</v>
      </c>
      <c r="I778" s="18">
        <v>39.1</v>
      </c>
      <c r="J778" s="18">
        <v>115.8</v>
      </c>
      <c r="K778" s="18">
        <v>1.8</v>
      </c>
      <c r="L778" s="18">
        <v>0.1</v>
      </c>
      <c r="M778" s="18">
        <v>14.8</v>
      </c>
      <c r="N778" s="18">
        <v>0.3</v>
      </c>
      <c r="O778" s="18">
        <v>0.5</v>
      </c>
    </row>
    <row r="779" spans="1:15" x14ac:dyDescent="0.25">
      <c r="A779" s="16">
        <v>266</v>
      </c>
      <c r="B779" s="32" t="s">
        <v>113</v>
      </c>
      <c r="C779" s="16">
        <v>180</v>
      </c>
      <c r="D779" s="16">
        <v>20.2</v>
      </c>
      <c r="E779" s="16">
        <v>27.4</v>
      </c>
      <c r="F779" s="16">
        <v>38.799999999999997</v>
      </c>
      <c r="G779" s="16">
        <v>483</v>
      </c>
      <c r="H779" s="18">
        <v>28</v>
      </c>
      <c r="I779" s="18">
        <v>57</v>
      </c>
      <c r="J779" s="18">
        <v>245</v>
      </c>
      <c r="K779" s="18">
        <v>3</v>
      </c>
      <c r="L779" s="18">
        <v>0.08</v>
      </c>
      <c r="M779" s="18">
        <v>1</v>
      </c>
      <c r="N779" s="18">
        <v>0.72</v>
      </c>
      <c r="O779" s="18">
        <v>8</v>
      </c>
    </row>
    <row r="780" spans="1:15" ht="34.5" x14ac:dyDescent="0.25">
      <c r="A780" s="16"/>
      <c r="B780" s="17" t="s">
        <v>42</v>
      </c>
      <c r="C780" s="16">
        <v>80</v>
      </c>
      <c r="D780" s="16">
        <v>6.73</v>
      </c>
      <c r="E780" s="16">
        <v>0.99</v>
      </c>
      <c r="F780" s="16">
        <v>41.58</v>
      </c>
      <c r="G780" s="16">
        <v>211.86</v>
      </c>
      <c r="H780" s="18">
        <v>36.630000000000003</v>
      </c>
      <c r="I780" s="18">
        <v>54.45</v>
      </c>
      <c r="J780" s="18">
        <v>176.22</v>
      </c>
      <c r="K780" s="18">
        <v>2.67</v>
      </c>
      <c r="L780" s="18">
        <v>0.2</v>
      </c>
      <c r="M780" s="18">
        <v>0</v>
      </c>
      <c r="N780" s="18">
        <v>0</v>
      </c>
      <c r="O780" s="18">
        <v>0</v>
      </c>
    </row>
    <row r="781" spans="1:15" x14ac:dyDescent="0.25">
      <c r="A781" s="16"/>
      <c r="B781" s="17" t="s">
        <v>44</v>
      </c>
      <c r="C781" s="16">
        <v>185</v>
      </c>
      <c r="D781" s="16">
        <v>2.25</v>
      </c>
      <c r="E781" s="16">
        <v>0.5</v>
      </c>
      <c r="F781" s="16">
        <v>20.25</v>
      </c>
      <c r="G781" s="25">
        <v>90</v>
      </c>
      <c r="H781" s="18">
        <v>85</v>
      </c>
      <c r="I781" s="18">
        <v>32.5</v>
      </c>
      <c r="J781" s="18">
        <v>57.5</v>
      </c>
      <c r="K781" s="18">
        <v>0.75</v>
      </c>
      <c r="L781" s="18">
        <v>0.1</v>
      </c>
      <c r="M781" s="18">
        <v>150</v>
      </c>
      <c r="N781" s="18">
        <v>0.125</v>
      </c>
      <c r="O781" s="18">
        <v>0</v>
      </c>
    </row>
    <row r="782" spans="1:15" x14ac:dyDescent="0.25">
      <c r="A782" s="16">
        <v>401</v>
      </c>
      <c r="B782" s="16" t="s">
        <v>153</v>
      </c>
      <c r="C782" s="16">
        <v>180</v>
      </c>
      <c r="D782" s="16">
        <v>0.5</v>
      </c>
      <c r="E782" s="20">
        <v>0.1</v>
      </c>
      <c r="F782" s="20">
        <v>28.1</v>
      </c>
      <c r="G782" s="37">
        <v>116</v>
      </c>
      <c r="H782" s="16">
        <v>16</v>
      </c>
      <c r="I782" s="16">
        <v>8</v>
      </c>
      <c r="J782" s="16">
        <v>26</v>
      </c>
      <c r="K782" s="16">
        <v>0.6</v>
      </c>
      <c r="L782" s="16">
        <v>0.03</v>
      </c>
      <c r="M782" s="16">
        <v>0</v>
      </c>
      <c r="N782" s="16">
        <v>0</v>
      </c>
      <c r="O782" s="16">
        <v>0.1</v>
      </c>
    </row>
    <row r="783" spans="1:15" x14ac:dyDescent="0.25">
      <c r="A783" s="27"/>
      <c r="B783" s="17" t="s">
        <v>35</v>
      </c>
      <c r="C783" s="16" t="s">
        <v>36</v>
      </c>
      <c r="D783" s="16">
        <f t="shared" ref="D783:O783" si="139">SUM(D777:D782)</f>
        <v>38.28</v>
      </c>
      <c r="E783" s="16">
        <f t="shared" si="139"/>
        <v>42.77</v>
      </c>
      <c r="F783" s="16">
        <f t="shared" si="139"/>
        <v>147.93</v>
      </c>
      <c r="G783" s="16">
        <f t="shared" si="139"/>
        <v>1111.6599999999999</v>
      </c>
      <c r="H783" s="16">
        <f t="shared" si="139"/>
        <v>249.33</v>
      </c>
      <c r="I783" s="16">
        <f t="shared" si="139"/>
        <v>201.45</v>
      </c>
      <c r="J783" s="16">
        <f t="shared" si="139"/>
        <v>650.32000000000005</v>
      </c>
      <c r="K783" s="16">
        <f t="shared" si="139"/>
        <v>9.52</v>
      </c>
      <c r="L783" s="16">
        <f t="shared" si="139"/>
        <v>0.53</v>
      </c>
      <c r="M783" s="16">
        <f t="shared" si="139"/>
        <v>174.3</v>
      </c>
      <c r="N783" s="16">
        <f t="shared" si="139"/>
        <v>1.1949999999999998</v>
      </c>
      <c r="O783" s="16">
        <f t="shared" si="139"/>
        <v>8.67</v>
      </c>
    </row>
    <row r="784" spans="1:15" x14ac:dyDescent="0.25">
      <c r="A784" s="62" t="s">
        <v>45</v>
      </c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</row>
    <row r="785" spans="1:15" x14ac:dyDescent="0.25">
      <c r="A785" s="48"/>
      <c r="B785" s="39" t="s">
        <v>104</v>
      </c>
      <c r="C785" s="38">
        <v>100</v>
      </c>
      <c r="D785" s="16">
        <v>3.6</v>
      </c>
      <c r="E785" s="16">
        <v>3</v>
      </c>
      <c r="F785" s="16">
        <v>27.2</v>
      </c>
      <c r="G785" s="16">
        <v>152</v>
      </c>
      <c r="H785" s="16">
        <v>9</v>
      </c>
      <c r="I785" s="16">
        <v>5.5</v>
      </c>
      <c r="J785" s="16">
        <v>32</v>
      </c>
      <c r="K785" s="16">
        <v>0.4</v>
      </c>
      <c r="L785" s="16">
        <v>7.0000000000000007E-2</v>
      </c>
      <c r="M785" s="16">
        <v>0</v>
      </c>
      <c r="N785" s="16">
        <v>0.02</v>
      </c>
      <c r="O785" s="16">
        <v>0.5</v>
      </c>
    </row>
    <row r="786" spans="1:15" ht="34.5" x14ac:dyDescent="0.25">
      <c r="A786" s="16"/>
      <c r="B786" s="17" t="s">
        <v>46</v>
      </c>
      <c r="C786" s="16">
        <v>200</v>
      </c>
      <c r="D786" s="16">
        <v>5.6</v>
      </c>
      <c r="E786" s="16">
        <v>6.4</v>
      </c>
      <c r="F786" s="16">
        <v>9.4</v>
      </c>
      <c r="G786" s="16">
        <v>118</v>
      </c>
      <c r="H786" s="16">
        <v>240</v>
      </c>
      <c r="I786" s="16">
        <v>30</v>
      </c>
      <c r="J786" s="16">
        <v>2.8</v>
      </c>
      <c r="K786" s="16">
        <v>3</v>
      </c>
      <c r="L786" s="16">
        <v>0.24</v>
      </c>
      <c r="M786" s="16">
        <v>12</v>
      </c>
      <c r="N786" s="16">
        <v>144</v>
      </c>
      <c r="O786" s="16">
        <v>1.6</v>
      </c>
    </row>
    <row r="787" spans="1:15" x14ac:dyDescent="0.25">
      <c r="A787" s="27"/>
      <c r="B787" s="17" t="s">
        <v>35</v>
      </c>
      <c r="C787" s="16" t="s">
        <v>36</v>
      </c>
      <c r="D787" s="16">
        <f>SUM(D785:D786)</f>
        <v>9.1999999999999993</v>
      </c>
      <c r="E787" s="16">
        <f t="shared" ref="E787:O787" si="140">SUM(E785:E786)</f>
        <v>9.4</v>
      </c>
      <c r="F787" s="16">
        <f t="shared" si="140"/>
        <v>36.6</v>
      </c>
      <c r="G787" s="16">
        <f t="shared" si="140"/>
        <v>270</v>
      </c>
      <c r="H787" s="16">
        <f t="shared" si="140"/>
        <v>249</v>
      </c>
      <c r="I787" s="16">
        <f t="shared" si="140"/>
        <v>35.5</v>
      </c>
      <c r="J787" s="16">
        <f t="shared" si="140"/>
        <v>34.799999999999997</v>
      </c>
      <c r="K787" s="16">
        <f t="shared" si="140"/>
        <v>3.4</v>
      </c>
      <c r="L787" s="16">
        <f t="shared" si="140"/>
        <v>0.31</v>
      </c>
      <c r="M787" s="16">
        <f t="shared" si="140"/>
        <v>12</v>
      </c>
      <c r="N787" s="16">
        <f t="shared" si="140"/>
        <v>144.02000000000001</v>
      </c>
      <c r="O787" s="16">
        <f t="shared" si="140"/>
        <v>2.1</v>
      </c>
    </row>
    <row r="788" spans="1:15" x14ac:dyDescent="0.25">
      <c r="A788" s="62" t="s">
        <v>47</v>
      </c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</row>
    <row r="789" spans="1:15" x14ac:dyDescent="0.25">
      <c r="A789" s="16"/>
      <c r="B789" s="17" t="s">
        <v>57</v>
      </c>
      <c r="C789" s="16">
        <v>50</v>
      </c>
      <c r="D789" s="16">
        <v>0.8</v>
      </c>
      <c r="E789" s="16">
        <v>0</v>
      </c>
      <c r="F789" s="16">
        <v>2.5</v>
      </c>
      <c r="G789" s="19">
        <v>14</v>
      </c>
      <c r="H789" s="18">
        <v>23</v>
      </c>
      <c r="I789" s="18">
        <v>14</v>
      </c>
      <c r="J789" s="18">
        <v>42</v>
      </c>
      <c r="K789" s="18">
        <v>0.6</v>
      </c>
      <c r="L789" s="18">
        <v>0.03</v>
      </c>
      <c r="M789" s="18">
        <v>10</v>
      </c>
      <c r="N789" s="18">
        <v>0.06</v>
      </c>
      <c r="O789" s="18">
        <v>0</v>
      </c>
    </row>
    <row r="790" spans="1:15" ht="22.5" x14ac:dyDescent="0.25">
      <c r="A790" s="16" t="s">
        <v>82</v>
      </c>
      <c r="B790" s="32" t="s">
        <v>83</v>
      </c>
      <c r="C790" s="16" t="s">
        <v>41</v>
      </c>
      <c r="D790" s="16">
        <v>18</v>
      </c>
      <c r="E790" s="16">
        <v>16.559999999999999</v>
      </c>
      <c r="F790" s="16">
        <v>4.32</v>
      </c>
      <c r="G790" s="16">
        <v>236.4</v>
      </c>
      <c r="H790" s="18">
        <v>49.2</v>
      </c>
      <c r="I790" s="18">
        <v>25.2</v>
      </c>
      <c r="J790" s="18">
        <v>193.2</v>
      </c>
      <c r="K790" s="18">
        <v>1.2</v>
      </c>
      <c r="L790" s="18">
        <v>0.06</v>
      </c>
      <c r="M790" s="18">
        <v>9.6</v>
      </c>
      <c r="N790" s="18">
        <v>7.1999999999999995E-2</v>
      </c>
      <c r="O790" s="18">
        <v>3.72</v>
      </c>
    </row>
    <row r="791" spans="1:15" x14ac:dyDescent="0.25">
      <c r="A791" s="16">
        <v>323</v>
      </c>
      <c r="B791" s="32" t="s">
        <v>48</v>
      </c>
      <c r="C791" s="16">
        <v>150</v>
      </c>
      <c r="D791" s="16">
        <v>4.32</v>
      </c>
      <c r="E791" s="16">
        <v>5.52</v>
      </c>
      <c r="F791" s="16">
        <v>45.24</v>
      </c>
      <c r="G791" s="16">
        <v>247.2</v>
      </c>
      <c r="H791" s="18">
        <v>13.2</v>
      </c>
      <c r="I791" s="18">
        <v>31.2</v>
      </c>
      <c r="J791" s="18">
        <v>93.6</v>
      </c>
      <c r="K791" s="18">
        <v>0.72</v>
      </c>
      <c r="L791" s="18">
        <v>0.04</v>
      </c>
      <c r="M791" s="18">
        <v>0</v>
      </c>
      <c r="N791" s="18">
        <v>0.04</v>
      </c>
      <c r="O791" s="18">
        <v>0.04</v>
      </c>
    </row>
    <row r="792" spans="1:15" ht="34.5" x14ac:dyDescent="0.25">
      <c r="A792" s="16"/>
      <c r="B792" s="17" t="s">
        <v>42</v>
      </c>
      <c r="C792" s="16">
        <v>40</v>
      </c>
      <c r="D792" s="16">
        <v>6.73</v>
      </c>
      <c r="E792" s="16">
        <v>0.99</v>
      </c>
      <c r="F792" s="16">
        <v>41.58</v>
      </c>
      <c r="G792" s="16">
        <v>211.86</v>
      </c>
      <c r="H792" s="18">
        <v>36.630000000000003</v>
      </c>
      <c r="I792" s="18">
        <v>54.45</v>
      </c>
      <c r="J792" s="18">
        <v>176.22</v>
      </c>
      <c r="K792" s="18">
        <v>2.67</v>
      </c>
      <c r="L792" s="18">
        <v>0.2</v>
      </c>
      <c r="M792" s="18">
        <v>0</v>
      </c>
      <c r="N792" s="18">
        <v>0</v>
      </c>
      <c r="O792" s="18">
        <v>0</v>
      </c>
    </row>
    <row r="793" spans="1:15" x14ac:dyDescent="0.25">
      <c r="A793" s="16">
        <v>430</v>
      </c>
      <c r="B793" s="16" t="s">
        <v>49</v>
      </c>
      <c r="C793" s="16">
        <v>200</v>
      </c>
      <c r="D793" s="16">
        <v>0.2</v>
      </c>
      <c r="E793" s="20">
        <v>0</v>
      </c>
      <c r="F793" s="20">
        <v>15</v>
      </c>
      <c r="G793" s="37">
        <v>60</v>
      </c>
      <c r="H793" s="16">
        <v>5</v>
      </c>
      <c r="I793" s="16">
        <v>4</v>
      </c>
      <c r="J793" s="16">
        <v>8</v>
      </c>
      <c r="K793" s="16">
        <v>1</v>
      </c>
      <c r="L793" s="16">
        <v>0</v>
      </c>
      <c r="M793" s="16">
        <v>0</v>
      </c>
      <c r="N793" s="16">
        <v>0</v>
      </c>
      <c r="O793" s="16">
        <v>0</v>
      </c>
    </row>
    <row r="794" spans="1:15" x14ac:dyDescent="0.25">
      <c r="A794" s="16"/>
      <c r="B794" s="17" t="s">
        <v>35</v>
      </c>
      <c r="C794" s="16" t="s">
        <v>36</v>
      </c>
      <c r="D794" s="16">
        <f>SUM(D789:D793)</f>
        <v>30.05</v>
      </c>
      <c r="E794" s="16">
        <f t="shared" ref="E794:O794" si="141">SUM(E789:E793)</f>
        <v>23.069999999999997</v>
      </c>
      <c r="F794" s="16">
        <f t="shared" si="141"/>
        <v>108.64</v>
      </c>
      <c r="G794" s="16">
        <f t="shared" si="141"/>
        <v>769.46</v>
      </c>
      <c r="H794" s="16">
        <f t="shared" si="141"/>
        <v>127.03</v>
      </c>
      <c r="I794" s="16">
        <f t="shared" si="141"/>
        <v>128.85000000000002</v>
      </c>
      <c r="J794" s="16">
        <f t="shared" si="141"/>
        <v>513.02</v>
      </c>
      <c r="K794" s="16">
        <f t="shared" si="141"/>
        <v>6.1899999999999995</v>
      </c>
      <c r="L794" s="16">
        <f t="shared" si="141"/>
        <v>0.33</v>
      </c>
      <c r="M794" s="16">
        <f t="shared" si="141"/>
        <v>19.600000000000001</v>
      </c>
      <c r="N794" s="16">
        <f t="shared" si="141"/>
        <v>0.17200000000000001</v>
      </c>
      <c r="O794" s="16">
        <f t="shared" si="141"/>
        <v>3.7600000000000002</v>
      </c>
    </row>
    <row r="795" spans="1:15" x14ac:dyDescent="0.25">
      <c r="A795" s="62" t="s">
        <v>50</v>
      </c>
      <c r="B795" s="63"/>
      <c r="C795" s="63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</row>
    <row r="796" spans="1:15" ht="22.5" x14ac:dyDescent="0.25">
      <c r="A796" s="26"/>
      <c r="B796" s="43" t="s">
        <v>51</v>
      </c>
      <c r="C796" s="34">
        <v>125</v>
      </c>
      <c r="D796" s="40">
        <v>5.8</v>
      </c>
      <c r="E796" s="16">
        <v>5</v>
      </c>
      <c r="F796" s="16">
        <v>8</v>
      </c>
      <c r="G796" s="19">
        <v>106</v>
      </c>
      <c r="H796" s="16">
        <v>240</v>
      </c>
      <c r="I796" s="18">
        <v>28</v>
      </c>
      <c r="J796" s="18">
        <v>180</v>
      </c>
      <c r="K796" s="18">
        <v>0.2</v>
      </c>
      <c r="L796" s="18">
        <v>0.08</v>
      </c>
      <c r="M796" s="18">
        <v>1.4</v>
      </c>
      <c r="N796" s="18">
        <v>0.04</v>
      </c>
      <c r="O796" s="18">
        <v>0</v>
      </c>
    </row>
    <row r="797" spans="1:15" x14ac:dyDescent="0.25">
      <c r="A797" s="49"/>
      <c r="B797" s="41"/>
      <c r="C797" s="49" t="s">
        <v>36</v>
      </c>
      <c r="D797" s="16">
        <f t="shared" ref="D797:O797" si="142">SUM(D796:D796)</f>
        <v>5.8</v>
      </c>
      <c r="E797" s="16">
        <f t="shared" si="142"/>
        <v>5</v>
      </c>
      <c r="F797" s="16">
        <f t="shared" si="142"/>
        <v>8</v>
      </c>
      <c r="G797" s="16">
        <f t="shared" si="142"/>
        <v>106</v>
      </c>
      <c r="H797" s="16">
        <f t="shared" si="142"/>
        <v>240</v>
      </c>
      <c r="I797" s="16">
        <f t="shared" si="142"/>
        <v>28</v>
      </c>
      <c r="J797" s="16">
        <f t="shared" si="142"/>
        <v>180</v>
      </c>
      <c r="K797" s="16">
        <f t="shared" si="142"/>
        <v>0.2</v>
      </c>
      <c r="L797" s="16">
        <f t="shared" si="142"/>
        <v>0.08</v>
      </c>
      <c r="M797" s="16">
        <f t="shared" si="142"/>
        <v>1.4</v>
      </c>
      <c r="N797" s="16">
        <f t="shared" si="142"/>
        <v>0.04</v>
      </c>
      <c r="O797" s="16">
        <f t="shared" si="142"/>
        <v>0</v>
      </c>
    </row>
    <row r="798" spans="1:15" x14ac:dyDescent="0.25">
      <c r="A798" s="16"/>
      <c r="B798" s="28" t="s">
        <v>142</v>
      </c>
      <c r="C798" s="16"/>
      <c r="D798" s="16">
        <f t="shared" ref="D798:O798" si="143">D797+D794+D787+D783+D772+D775</f>
        <v>123.68</v>
      </c>
      <c r="E798" s="16">
        <f t="shared" si="143"/>
        <v>124.91000000000001</v>
      </c>
      <c r="F798" s="16">
        <f t="shared" si="143"/>
        <v>429.15000000000003</v>
      </c>
      <c r="G798" s="16">
        <f t="shared" si="143"/>
        <v>3362.92</v>
      </c>
      <c r="H798" s="16">
        <f t="shared" si="143"/>
        <v>1277.44</v>
      </c>
      <c r="I798" s="16">
        <f t="shared" si="143"/>
        <v>508.4</v>
      </c>
      <c r="J798" s="16">
        <f t="shared" si="143"/>
        <v>2049.67</v>
      </c>
      <c r="K798" s="16">
        <f t="shared" si="143"/>
        <v>25.7</v>
      </c>
      <c r="L798" s="16">
        <f t="shared" si="143"/>
        <v>1.56</v>
      </c>
      <c r="M798" s="16">
        <f t="shared" si="143"/>
        <v>207.3</v>
      </c>
      <c r="N798" s="16">
        <f t="shared" si="143"/>
        <v>145.59699999999998</v>
      </c>
      <c r="O798" s="16">
        <f t="shared" si="143"/>
        <v>18.3</v>
      </c>
    </row>
    <row r="800" spans="1:15" x14ac:dyDescent="0.25">
      <c r="A800" s="64" t="s">
        <v>143</v>
      </c>
      <c r="B800" s="64"/>
      <c r="C800" s="64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  <c r="O800" s="64"/>
    </row>
    <row r="801" spans="1:15" x14ac:dyDescent="0.25">
      <c r="A801" s="65"/>
      <c r="B801" s="65"/>
      <c r="C801" s="65"/>
      <c r="D801" s="65"/>
      <c r="E801" s="65"/>
      <c r="F801" s="65"/>
      <c r="G801" s="65"/>
      <c r="H801" s="1"/>
      <c r="I801" s="1"/>
      <c r="J801" s="1"/>
      <c r="K801" s="1"/>
      <c r="L801" s="1"/>
      <c r="M801" s="1"/>
      <c r="N801" s="1"/>
      <c r="O801" s="1"/>
    </row>
    <row r="802" spans="1:15" x14ac:dyDescent="0.25">
      <c r="A802" s="66" t="s">
        <v>13</v>
      </c>
      <c r="B802" s="67" t="s">
        <v>14</v>
      </c>
      <c r="C802" s="67" t="s">
        <v>15</v>
      </c>
      <c r="D802" s="67" t="s">
        <v>16</v>
      </c>
      <c r="E802" s="67"/>
      <c r="F802" s="67"/>
      <c r="G802" s="66" t="s">
        <v>17</v>
      </c>
      <c r="H802" s="67" t="s">
        <v>18</v>
      </c>
      <c r="I802" s="67"/>
      <c r="J802" s="67"/>
      <c r="K802" s="67"/>
      <c r="L802" s="67" t="s">
        <v>19</v>
      </c>
      <c r="M802" s="67"/>
      <c r="N802" s="67"/>
      <c r="O802" s="67"/>
    </row>
    <row r="803" spans="1:15" x14ac:dyDescent="0.25">
      <c r="A803" s="66"/>
      <c r="B803" s="67"/>
      <c r="C803" s="67"/>
      <c r="D803" s="61" t="s">
        <v>20</v>
      </c>
      <c r="E803" s="61" t="s">
        <v>21</v>
      </c>
      <c r="F803" s="61" t="s">
        <v>22</v>
      </c>
      <c r="G803" s="66"/>
      <c r="H803" s="15" t="s">
        <v>23</v>
      </c>
      <c r="I803" s="15" t="s">
        <v>24</v>
      </c>
      <c r="J803" s="15" t="s">
        <v>25</v>
      </c>
      <c r="K803" s="15" t="s">
        <v>26</v>
      </c>
      <c r="L803" s="15" t="s">
        <v>27</v>
      </c>
      <c r="M803" s="15" t="s">
        <v>28</v>
      </c>
      <c r="N803" s="15" t="s">
        <v>29</v>
      </c>
      <c r="O803" s="15" t="s">
        <v>30</v>
      </c>
    </row>
    <row r="804" spans="1:15" x14ac:dyDescent="0.25">
      <c r="A804" s="62" t="s">
        <v>31</v>
      </c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</row>
    <row r="805" spans="1:15" ht="22.5" x14ac:dyDescent="0.25">
      <c r="A805" s="16">
        <v>189</v>
      </c>
      <c r="B805" s="32" t="s">
        <v>101</v>
      </c>
      <c r="C805" s="16" t="s">
        <v>121</v>
      </c>
      <c r="D805" s="16">
        <v>5.6</v>
      </c>
      <c r="E805" s="16">
        <v>6.9</v>
      </c>
      <c r="F805" s="16">
        <v>24.4</v>
      </c>
      <c r="G805" s="16">
        <v>183</v>
      </c>
      <c r="H805" s="18">
        <v>110</v>
      </c>
      <c r="I805" s="18">
        <v>36</v>
      </c>
      <c r="J805" s="18">
        <v>138</v>
      </c>
      <c r="K805" s="18">
        <v>2</v>
      </c>
      <c r="L805" s="18">
        <v>0.12</v>
      </c>
      <c r="M805" s="18">
        <v>1</v>
      </c>
      <c r="N805" s="18" t="s">
        <v>102</v>
      </c>
      <c r="O805" s="18">
        <v>0.1</v>
      </c>
    </row>
    <row r="806" spans="1:15" x14ac:dyDescent="0.25">
      <c r="A806" s="44">
        <v>213</v>
      </c>
      <c r="B806" s="46" t="s">
        <v>54</v>
      </c>
      <c r="C806" s="44">
        <v>1</v>
      </c>
      <c r="D806" s="44">
        <v>5.0999999999999996</v>
      </c>
      <c r="E806" s="44">
        <v>4.5999999999999996</v>
      </c>
      <c r="F806" s="44">
        <v>0.3</v>
      </c>
      <c r="G806" s="47">
        <v>63</v>
      </c>
      <c r="H806" s="44">
        <v>22</v>
      </c>
      <c r="I806" s="44">
        <v>5</v>
      </c>
      <c r="J806" s="44">
        <v>77</v>
      </c>
      <c r="K806" s="44">
        <v>1</v>
      </c>
      <c r="L806" s="44">
        <v>0.03</v>
      </c>
      <c r="M806" s="44">
        <v>0</v>
      </c>
      <c r="N806" s="44">
        <v>0.1</v>
      </c>
      <c r="O806" s="44">
        <v>0.2</v>
      </c>
    </row>
    <row r="807" spans="1:15" x14ac:dyDescent="0.25">
      <c r="A807" s="16">
        <v>3</v>
      </c>
      <c r="B807" s="17" t="s">
        <v>32</v>
      </c>
      <c r="C807" s="16" t="s">
        <v>123</v>
      </c>
      <c r="D807" s="16">
        <v>4.5</v>
      </c>
      <c r="E807" s="20">
        <v>4.5</v>
      </c>
      <c r="F807" s="20">
        <v>7.4</v>
      </c>
      <c r="G807" s="21">
        <v>88</v>
      </c>
      <c r="H807" s="22">
        <v>134</v>
      </c>
      <c r="I807" s="22">
        <v>7</v>
      </c>
      <c r="J807" s="22">
        <v>85</v>
      </c>
      <c r="K807" s="22">
        <v>0.3</v>
      </c>
      <c r="L807" s="22">
        <v>0.02</v>
      </c>
      <c r="M807" s="22">
        <v>0</v>
      </c>
      <c r="N807" s="22">
        <v>0.04</v>
      </c>
      <c r="O807" s="22">
        <v>0.3</v>
      </c>
    </row>
    <row r="808" spans="1:15" x14ac:dyDescent="0.25">
      <c r="A808" s="16">
        <v>13</v>
      </c>
      <c r="B808" s="32" t="s">
        <v>33</v>
      </c>
      <c r="C808" s="16">
        <v>10</v>
      </c>
      <c r="D808" s="16">
        <v>0.1</v>
      </c>
      <c r="E808" s="16">
        <v>8.3000000000000007</v>
      </c>
      <c r="F808" s="16">
        <v>0.1</v>
      </c>
      <c r="G808" s="19">
        <v>75</v>
      </c>
      <c r="H808" s="18">
        <v>1</v>
      </c>
      <c r="I808" s="18">
        <v>0</v>
      </c>
      <c r="J808" s="18">
        <v>2</v>
      </c>
      <c r="K808" s="18">
        <v>0</v>
      </c>
      <c r="L808" s="18">
        <v>0</v>
      </c>
      <c r="M808" s="18">
        <v>0</v>
      </c>
      <c r="N808" s="18">
        <v>7.0000000000000007E-2</v>
      </c>
      <c r="O808" s="18">
        <v>0.1</v>
      </c>
    </row>
    <row r="809" spans="1:15" ht="33.75" x14ac:dyDescent="0.25">
      <c r="A809" s="16"/>
      <c r="B809" s="32" t="s">
        <v>34</v>
      </c>
      <c r="C809" s="16">
        <v>50</v>
      </c>
      <c r="D809" s="16">
        <v>4.95</v>
      </c>
      <c r="E809" s="16">
        <v>1.5</v>
      </c>
      <c r="F809" s="16">
        <v>35.549999999999997</v>
      </c>
      <c r="G809" s="16">
        <v>180.87</v>
      </c>
      <c r="H809" s="18">
        <v>18.75</v>
      </c>
      <c r="I809" s="18">
        <v>19.8</v>
      </c>
      <c r="J809" s="18">
        <v>49.2</v>
      </c>
      <c r="K809" s="18">
        <v>1.1299999999999999</v>
      </c>
      <c r="L809" s="18">
        <v>0.11</v>
      </c>
      <c r="M809" s="18">
        <v>0</v>
      </c>
      <c r="N809" s="18">
        <v>0</v>
      </c>
      <c r="O809" s="18">
        <v>1.7</v>
      </c>
    </row>
    <row r="810" spans="1:15" x14ac:dyDescent="0.25">
      <c r="A810" s="16">
        <v>430</v>
      </c>
      <c r="B810" s="16" t="s">
        <v>49</v>
      </c>
      <c r="C810" s="16">
        <v>200</v>
      </c>
      <c r="D810" s="16">
        <v>0.2</v>
      </c>
      <c r="E810" s="20">
        <v>0</v>
      </c>
      <c r="F810" s="20">
        <v>15</v>
      </c>
      <c r="G810" s="37">
        <v>60</v>
      </c>
      <c r="H810" s="16">
        <v>5</v>
      </c>
      <c r="I810" s="16">
        <v>4</v>
      </c>
      <c r="J810" s="16">
        <v>8</v>
      </c>
      <c r="K810" s="16">
        <v>1</v>
      </c>
      <c r="L810" s="16">
        <v>0</v>
      </c>
      <c r="M810" s="16">
        <v>0</v>
      </c>
      <c r="N810" s="16">
        <v>0</v>
      </c>
      <c r="O810" s="16">
        <v>0</v>
      </c>
    </row>
    <row r="811" spans="1:15" x14ac:dyDescent="0.25">
      <c r="A811" s="16"/>
      <c r="B811" s="17" t="s">
        <v>35</v>
      </c>
      <c r="C811" s="16" t="s">
        <v>36</v>
      </c>
      <c r="D811" s="16">
        <f>SUM(D805:D810)</f>
        <v>20.45</v>
      </c>
      <c r="E811" s="16">
        <f t="shared" ref="E811:O811" si="144">SUM(E805:E810)</f>
        <v>25.8</v>
      </c>
      <c r="F811" s="16">
        <f t="shared" si="144"/>
        <v>82.75</v>
      </c>
      <c r="G811" s="16">
        <f t="shared" si="144"/>
        <v>649.87</v>
      </c>
      <c r="H811" s="16">
        <f t="shared" si="144"/>
        <v>290.75</v>
      </c>
      <c r="I811" s="16">
        <f t="shared" si="144"/>
        <v>71.8</v>
      </c>
      <c r="J811" s="16">
        <f t="shared" si="144"/>
        <v>359.2</v>
      </c>
      <c r="K811" s="16">
        <f t="shared" si="144"/>
        <v>5.43</v>
      </c>
      <c r="L811" s="16">
        <f t="shared" si="144"/>
        <v>0.27999999999999997</v>
      </c>
      <c r="M811" s="16">
        <f t="shared" si="144"/>
        <v>1</v>
      </c>
      <c r="N811" s="16">
        <f t="shared" si="144"/>
        <v>0.21000000000000002</v>
      </c>
      <c r="O811" s="16">
        <f t="shared" si="144"/>
        <v>2.4</v>
      </c>
    </row>
    <row r="812" spans="1:15" x14ac:dyDescent="0.25">
      <c r="A812" s="62" t="s">
        <v>94</v>
      </c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</row>
    <row r="813" spans="1:15" x14ac:dyDescent="0.25">
      <c r="A813" s="34"/>
      <c r="B813" s="35" t="s">
        <v>43</v>
      </c>
      <c r="C813" s="34">
        <v>200</v>
      </c>
      <c r="D813" s="34">
        <v>0.6</v>
      </c>
      <c r="E813" s="34">
        <v>0.2</v>
      </c>
      <c r="F813" s="34">
        <v>29.3</v>
      </c>
      <c r="G813" s="34">
        <v>124</v>
      </c>
      <c r="H813" s="36">
        <v>20</v>
      </c>
      <c r="I813" s="36">
        <v>26</v>
      </c>
      <c r="J813" s="36">
        <v>20</v>
      </c>
      <c r="K813" s="36">
        <v>0.8</v>
      </c>
      <c r="L813" s="36">
        <v>0.01</v>
      </c>
      <c r="M813" s="36">
        <v>0</v>
      </c>
      <c r="N813" s="36">
        <v>0</v>
      </c>
      <c r="O813" s="36">
        <v>0.2</v>
      </c>
    </row>
    <row r="814" spans="1:15" ht="23.25" x14ac:dyDescent="0.25">
      <c r="A814" s="34"/>
      <c r="B814" s="35" t="s">
        <v>99</v>
      </c>
      <c r="C814" s="34">
        <v>30</v>
      </c>
      <c r="D814" s="34">
        <v>1.8</v>
      </c>
      <c r="E814" s="34">
        <v>1.4</v>
      </c>
      <c r="F814" s="34">
        <v>22.5</v>
      </c>
      <c r="G814" s="34">
        <v>109</v>
      </c>
      <c r="H814" s="36">
        <v>3.3</v>
      </c>
      <c r="I814" s="36">
        <v>2.7</v>
      </c>
      <c r="J814" s="36">
        <v>15</v>
      </c>
      <c r="K814" s="36">
        <v>0.24</v>
      </c>
      <c r="L814" s="36">
        <v>2.4E-2</v>
      </c>
      <c r="M814" s="36">
        <v>0</v>
      </c>
      <c r="N814" s="36">
        <v>0</v>
      </c>
      <c r="O814" s="36">
        <v>0.72</v>
      </c>
    </row>
    <row r="815" spans="1:15" x14ac:dyDescent="0.25">
      <c r="A815" s="27"/>
      <c r="B815" s="17"/>
      <c r="C815" s="16" t="s">
        <v>36</v>
      </c>
      <c r="D815" s="16">
        <f>D813+D814</f>
        <v>2.4</v>
      </c>
      <c r="E815" s="16">
        <f t="shared" ref="E815:O815" si="145">E813+E814</f>
        <v>1.5999999999999999</v>
      </c>
      <c r="F815" s="16">
        <f t="shared" si="145"/>
        <v>51.8</v>
      </c>
      <c r="G815" s="16">
        <f t="shared" si="145"/>
        <v>233</v>
      </c>
      <c r="H815" s="16">
        <f t="shared" si="145"/>
        <v>23.3</v>
      </c>
      <c r="I815" s="16">
        <f t="shared" si="145"/>
        <v>28.7</v>
      </c>
      <c r="J815" s="16">
        <f t="shared" si="145"/>
        <v>35</v>
      </c>
      <c r="K815" s="16">
        <f t="shared" si="145"/>
        <v>1.04</v>
      </c>
      <c r="L815" s="16">
        <f t="shared" si="145"/>
        <v>3.4000000000000002E-2</v>
      </c>
      <c r="M815" s="16">
        <f t="shared" si="145"/>
        <v>0</v>
      </c>
      <c r="N815" s="16">
        <f t="shared" si="145"/>
        <v>0</v>
      </c>
      <c r="O815" s="16">
        <f t="shared" si="145"/>
        <v>0.91999999999999993</v>
      </c>
    </row>
    <row r="816" spans="1:15" x14ac:dyDescent="0.25">
      <c r="A816" s="62" t="s">
        <v>37</v>
      </c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</row>
    <row r="817" spans="1:15" x14ac:dyDescent="0.25">
      <c r="A817" s="16"/>
      <c r="B817" s="17" t="s">
        <v>116</v>
      </c>
      <c r="C817" s="16">
        <v>50</v>
      </c>
      <c r="D817" s="16">
        <v>0.9</v>
      </c>
      <c r="E817" s="16">
        <v>0.1</v>
      </c>
      <c r="F817" s="16">
        <v>3.1</v>
      </c>
      <c r="G817" s="16">
        <v>19</v>
      </c>
      <c r="H817" s="18">
        <v>18</v>
      </c>
      <c r="I817" s="18">
        <v>17</v>
      </c>
      <c r="J817" s="18">
        <v>34</v>
      </c>
      <c r="K817" s="18">
        <v>0.7</v>
      </c>
      <c r="L817" s="18">
        <v>0.04</v>
      </c>
      <c r="M817" s="18">
        <v>17</v>
      </c>
      <c r="N817" s="18">
        <v>0.43</v>
      </c>
      <c r="O817" s="18">
        <v>0</v>
      </c>
    </row>
    <row r="818" spans="1:15" ht="23.25" x14ac:dyDescent="0.25">
      <c r="A818" s="16">
        <v>91</v>
      </c>
      <c r="B818" s="17" t="s">
        <v>111</v>
      </c>
      <c r="C818" s="16" t="s">
        <v>119</v>
      </c>
      <c r="D818" s="16">
        <v>3.6</v>
      </c>
      <c r="E818" s="16">
        <v>6.96</v>
      </c>
      <c r="F818" s="16">
        <v>20.64</v>
      </c>
      <c r="G818" s="16">
        <v>159.6</v>
      </c>
      <c r="H818" s="18">
        <v>40.799999999999997</v>
      </c>
      <c r="I818" s="18">
        <v>32.4</v>
      </c>
      <c r="J818" s="18">
        <v>94.8</v>
      </c>
      <c r="K818" s="18">
        <v>1.2</v>
      </c>
      <c r="L818" s="18">
        <v>0.1</v>
      </c>
      <c r="M818" s="18">
        <v>9.6</v>
      </c>
      <c r="N818" s="18">
        <v>0.25</v>
      </c>
      <c r="O818" s="18">
        <v>0.24</v>
      </c>
    </row>
    <row r="819" spans="1:15" ht="23.25" x14ac:dyDescent="0.25">
      <c r="A819" s="16">
        <v>231</v>
      </c>
      <c r="B819" s="17" t="s">
        <v>65</v>
      </c>
      <c r="C819" s="16">
        <v>200</v>
      </c>
      <c r="D819" s="16">
        <v>5.6</v>
      </c>
      <c r="E819" s="16">
        <v>9.1999999999999993</v>
      </c>
      <c r="F819" s="16">
        <v>10.199999999999999</v>
      </c>
      <c r="G819" s="16">
        <v>103</v>
      </c>
      <c r="H819" s="18">
        <v>25</v>
      </c>
      <c r="I819" s="18">
        <v>16</v>
      </c>
      <c r="J819" s="18">
        <v>150</v>
      </c>
      <c r="K819" s="18">
        <v>0.7</v>
      </c>
      <c r="L819" s="16">
        <v>0.06</v>
      </c>
      <c r="M819" s="16">
        <v>3</v>
      </c>
      <c r="N819" s="16">
        <v>0.31</v>
      </c>
      <c r="O819" s="16">
        <v>2.6</v>
      </c>
    </row>
    <row r="820" spans="1:15" x14ac:dyDescent="0.25">
      <c r="A820" s="16">
        <v>333</v>
      </c>
      <c r="B820" s="17" t="s">
        <v>60</v>
      </c>
      <c r="C820" s="16">
        <v>200</v>
      </c>
      <c r="D820" s="16">
        <v>3.87</v>
      </c>
      <c r="E820" s="16">
        <v>6.27</v>
      </c>
      <c r="F820" s="16">
        <v>31.33</v>
      </c>
      <c r="G820" s="16">
        <v>197.33</v>
      </c>
      <c r="H820" s="18">
        <v>28</v>
      </c>
      <c r="I820" s="18">
        <v>40</v>
      </c>
      <c r="J820" s="18">
        <v>105.33</v>
      </c>
      <c r="K820" s="18">
        <v>1.6</v>
      </c>
      <c r="L820" s="18">
        <v>0.2</v>
      </c>
      <c r="M820" s="18">
        <v>28</v>
      </c>
      <c r="N820" s="18">
        <v>0.05</v>
      </c>
      <c r="O820" s="18">
        <v>0.27</v>
      </c>
    </row>
    <row r="821" spans="1:15" ht="33.75" x14ac:dyDescent="0.25">
      <c r="A821" s="16"/>
      <c r="B821" s="32" t="s">
        <v>42</v>
      </c>
      <c r="C821" s="16">
        <v>80</v>
      </c>
      <c r="D821" s="16">
        <v>6.73</v>
      </c>
      <c r="E821" s="16">
        <v>0.99</v>
      </c>
      <c r="F821" s="16">
        <v>41.58</v>
      </c>
      <c r="G821" s="16">
        <v>211.86</v>
      </c>
      <c r="H821" s="18">
        <v>36.630000000000003</v>
      </c>
      <c r="I821" s="18">
        <v>54.45</v>
      </c>
      <c r="J821" s="18">
        <v>176.22</v>
      </c>
      <c r="K821" s="18">
        <v>2.67</v>
      </c>
      <c r="L821" s="18">
        <v>0.2</v>
      </c>
      <c r="M821" s="18">
        <v>0</v>
      </c>
      <c r="N821" s="18">
        <v>0</v>
      </c>
      <c r="O821" s="18">
        <v>0</v>
      </c>
    </row>
    <row r="822" spans="1:15" x14ac:dyDescent="0.25">
      <c r="A822" s="16"/>
      <c r="B822" s="32" t="s">
        <v>95</v>
      </c>
      <c r="C822" s="16">
        <v>185</v>
      </c>
      <c r="D822" s="16">
        <v>1</v>
      </c>
      <c r="E822" s="16">
        <v>0</v>
      </c>
      <c r="F822" s="16">
        <v>23.4</v>
      </c>
      <c r="G822" s="25">
        <v>94</v>
      </c>
      <c r="H822" s="18">
        <v>40</v>
      </c>
      <c r="I822" s="18">
        <v>22.5</v>
      </c>
      <c r="J822" s="18">
        <v>27.5</v>
      </c>
      <c r="K822" s="18">
        <v>5.5</v>
      </c>
      <c r="L822" s="18">
        <v>2.5000000000000001E-2</v>
      </c>
      <c r="M822" s="18">
        <v>28.75</v>
      </c>
      <c r="N822" s="18">
        <v>7.4999999999999997E-2</v>
      </c>
      <c r="O822" s="18">
        <v>0</v>
      </c>
    </row>
    <row r="823" spans="1:15" x14ac:dyDescent="0.25">
      <c r="A823" s="16"/>
      <c r="B823" s="16" t="s">
        <v>109</v>
      </c>
      <c r="C823" s="16">
        <v>180</v>
      </c>
      <c r="D823" s="16">
        <v>0.52</v>
      </c>
      <c r="E823" s="20">
        <v>0</v>
      </c>
      <c r="F823" s="20">
        <v>28.86</v>
      </c>
      <c r="G823" s="37">
        <v>119.14</v>
      </c>
      <c r="H823" s="16">
        <v>23.7</v>
      </c>
      <c r="I823" s="16">
        <v>13.4</v>
      </c>
      <c r="J823" s="16">
        <v>18.399999999999999</v>
      </c>
      <c r="K823" s="16">
        <v>0.71</v>
      </c>
      <c r="L823" s="16">
        <v>0.01</v>
      </c>
      <c r="M823" s="16">
        <v>27.6</v>
      </c>
      <c r="N823" s="16">
        <v>0</v>
      </c>
      <c r="O823" s="16">
        <v>0</v>
      </c>
    </row>
    <row r="824" spans="1:15" x14ac:dyDescent="0.25">
      <c r="A824" s="16"/>
      <c r="B824" s="17" t="s">
        <v>35</v>
      </c>
      <c r="C824" s="16" t="s">
        <v>36</v>
      </c>
      <c r="D824" s="16">
        <f>SUM(D817:D823)</f>
        <v>22.22</v>
      </c>
      <c r="E824" s="16">
        <f t="shared" ref="E824:O824" si="146">SUM(E817:E823)</f>
        <v>23.519999999999996</v>
      </c>
      <c r="F824" s="16">
        <f t="shared" si="146"/>
        <v>159.11000000000001</v>
      </c>
      <c r="G824" s="16">
        <f t="shared" si="146"/>
        <v>903.93000000000006</v>
      </c>
      <c r="H824" s="16">
        <f t="shared" si="146"/>
        <v>212.13</v>
      </c>
      <c r="I824" s="16">
        <f t="shared" si="146"/>
        <v>195.75000000000003</v>
      </c>
      <c r="J824" s="16">
        <f t="shared" si="146"/>
        <v>606.25</v>
      </c>
      <c r="K824" s="16">
        <f t="shared" si="146"/>
        <v>13.079999999999998</v>
      </c>
      <c r="L824" s="16">
        <f t="shared" si="146"/>
        <v>0.63500000000000012</v>
      </c>
      <c r="M824" s="16">
        <f t="shared" si="146"/>
        <v>113.94999999999999</v>
      </c>
      <c r="N824" s="16">
        <f t="shared" si="146"/>
        <v>1.115</v>
      </c>
      <c r="O824" s="16">
        <f t="shared" si="146"/>
        <v>3.11</v>
      </c>
    </row>
    <row r="825" spans="1:15" x14ac:dyDescent="0.25">
      <c r="A825" s="62" t="s">
        <v>45</v>
      </c>
      <c r="B825" s="62"/>
      <c r="C825" s="62"/>
      <c r="D825" s="62">
        <v>38.429999999999993</v>
      </c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</row>
    <row r="826" spans="1:15" x14ac:dyDescent="0.25">
      <c r="A826" s="48"/>
      <c r="B826" s="39" t="s">
        <v>104</v>
      </c>
      <c r="C826" s="38">
        <v>100</v>
      </c>
      <c r="D826" s="16">
        <v>3.6</v>
      </c>
      <c r="E826" s="16">
        <v>3</v>
      </c>
      <c r="F826" s="16">
        <v>27.2</v>
      </c>
      <c r="G826" s="16">
        <v>152</v>
      </c>
      <c r="H826" s="16">
        <v>9</v>
      </c>
      <c r="I826" s="16">
        <v>5.5</v>
      </c>
      <c r="J826" s="16">
        <v>32</v>
      </c>
      <c r="K826" s="16">
        <v>0.4</v>
      </c>
      <c r="L826" s="16">
        <v>7.0000000000000007E-2</v>
      </c>
      <c r="M826" s="16">
        <v>0</v>
      </c>
      <c r="N826" s="16">
        <v>0.02</v>
      </c>
      <c r="O826" s="16">
        <v>0.5</v>
      </c>
    </row>
    <row r="827" spans="1:15" ht="34.5" x14ac:dyDescent="0.25">
      <c r="A827" s="16"/>
      <c r="B827" s="17" t="s">
        <v>46</v>
      </c>
      <c r="C827" s="16">
        <v>200</v>
      </c>
      <c r="D827" s="16">
        <v>5.6</v>
      </c>
      <c r="E827" s="16">
        <v>6.4</v>
      </c>
      <c r="F827" s="16">
        <v>9.4</v>
      </c>
      <c r="G827" s="16">
        <v>118</v>
      </c>
      <c r="H827" s="16">
        <v>240</v>
      </c>
      <c r="I827" s="16">
        <v>30</v>
      </c>
      <c r="J827" s="16">
        <v>2.8</v>
      </c>
      <c r="K827" s="16">
        <v>3</v>
      </c>
      <c r="L827" s="16">
        <v>0.24</v>
      </c>
      <c r="M827" s="16">
        <v>12</v>
      </c>
      <c r="N827" s="16">
        <v>144</v>
      </c>
      <c r="O827" s="16">
        <v>1.6</v>
      </c>
    </row>
    <row r="828" spans="1:15" x14ac:dyDescent="0.25">
      <c r="A828" s="16"/>
      <c r="B828" s="17" t="s">
        <v>35</v>
      </c>
      <c r="C828" s="16" t="s">
        <v>36</v>
      </c>
      <c r="D828" s="16">
        <f>SUM(D826:D827)</f>
        <v>9.1999999999999993</v>
      </c>
      <c r="E828" s="16">
        <f t="shared" ref="E828:O828" si="147">SUM(E826:E827)</f>
        <v>9.4</v>
      </c>
      <c r="F828" s="16">
        <f t="shared" si="147"/>
        <v>36.6</v>
      </c>
      <c r="G828" s="16">
        <f t="shared" si="147"/>
        <v>270</v>
      </c>
      <c r="H828" s="16">
        <f t="shared" si="147"/>
        <v>249</v>
      </c>
      <c r="I828" s="16">
        <f t="shared" si="147"/>
        <v>35.5</v>
      </c>
      <c r="J828" s="16">
        <f t="shared" si="147"/>
        <v>34.799999999999997</v>
      </c>
      <c r="K828" s="16">
        <f t="shared" si="147"/>
        <v>3.4</v>
      </c>
      <c r="L828" s="16">
        <f t="shared" si="147"/>
        <v>0.31</v>
      </c>
      <c r="M828" s="16">
        <f t="shared" si="147"/>
        <v>12</v>
      </c>
      <c r="N828" s="16">
        <f t="shared" si="147"/>
        <v>144.02000000000001</v>
      </c>
      <c r="O828" s="16">
        <f t="shared" si="147"/>
        <v>2.1</v>
      </c>
    </row>
    <row r="829" spans="1:15" x14ac:dyDescent="0.25">
      <c r="A829" s="62" t="s">
        <v>47</v>
      </c>
      <c r="B829" s="62"/>
      <c r="C829" s="62"/>
      <c r="D829" s="62">
        <v>38.429999999999993</v>
      </c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</row>
    <row r="830" spans="1:15" x14ac:dyDescent="0.25">
      <c r="A830" s="16">
        <v>50</v>
      </c>
      <c r="B830" s="32" t="s">
        <v>75</v>
      </c>
      <c r="C830" s="16" t="s">
        <v>122</v>
      </c>
      <c r="D830" s="16">
        <v>8</v>
      </c>
      <c r="E830" s="16">
        <v>10.1</v>
      </c>
      <c r="F830" s="16">
        <v>15.2</v>
      </c>
      <c r="G830" s="19">
        <v>184</v>
      </c>
      <c r="H830" s="18">
        <v>48</v>
      </c>
      <c r="I830" s="18">
        <v>28</v>
      </c>
      <c r="J830" s="18">
        <v>56</v>
      </c>
      <c r="K830" s="18">
        <v>1.9</v>
      </c>
      <c r="L830" s="18">
        <v>0.03</v>
      </c>
      <c r="M830" s="18">
        <v>7</v>
      </c>
      <c r="N830" s="18">
        <v>0.03</v>
      </c>
      <c r="O830" s="18">
        <v>4.8</v>
      </c>
    </row>
    <row r="831" spans="1:15" x14ac:dyDescent="0.25">
      <c r="A831" s="16">
        <v>306</v>
      </c>
      <c r="B831" s="32" t="s">
        <v>56</v>
      </c>
      <c r="C831" s="16">
        <v>250</v>
      </c>
      <c r="D831" s="16">
        <v>26.26</v>
      </c>
      <c r="E831" s="16">
        <v>16.399999999999999</v>
      </c>
      <c r="F831" s="16">
        <v>16.12</v>
      </c>
      <c r="G831" s="16">
        <v>436.8</v>
      </c>
      <c r="H831" s="18">
        <v>98.8</v>
      </c>
      <c r="I831" s="18">
        <v>57.2</v>
      </c>
      <c r="J831" s="18">
        <v>247</v>
      </c>
      <c r="K831" s="18">
        <v>5.2</v>
      </c>
      <c r="L831" s="18">
        <v>0.104</v>
      </c>
      <c r="M831" s="18">
        <v>39</v>
      </c>
      <c r="N831" s="18">
        <v>0</v>
      </c>
      <c r="O831" s="18">
        <v>6.76</v>
      </c>
    </row>
    <row r="832" spans="1:15" x14ac:dyDescent="0.25">
      <c r="A832" s="16">
        <v>13</v>
      </c>
      <c r="B832" s="32" t="s">
        <v>33</v>
      </c>
      <c r="C832" s="16">
        <v>10</v>
      </c>
      <c r="D832" s="16">
        <v>0.1</v>
      </c>
      <c r="E832" s="16">
        <v>8.3000000000000007</v>
      </c>
      <c r="F832" s="16">
        <v>0.1</v>
      </c>
      <c r="G832" s="19">
        <v>75</v>
      </c>
      <c r="H832" s="18">
        <v>1</v>
      </c>
      <c r="I832" s="18">
        <v>0</v>
      </c>
      <c r="J832" s="18">
        <v>2</v>
      </c>
      <c r="K832" s="18">
        <v>0</v>
      </c>
      <c r="L832" s="18">
        <v>0</v>
      </c>
      <c r="M832" s="18">
        <v>0</v>
      </c>
      <c r="N832" s="18">
        <v>7.0000000000000007E-2</v>
      </c>
      <c r="O832" s="18">
        <v>0.1</v>
      </c>
    </row>
    <row r="833" spans="1:15" ht="33.75" x14ac:dyDescent="0.25">
      <c r="A833" s="16"/>
      <c r="B833" s="32" t="s">
        <v>42</v>
      </c>
      <c r="C833" s="16">
        <v>40</v>
      </c>
      <c r="D833" s="16">
        <v>6.73</v>
      </c>
      <c r="E833" s="16">
        <v>0.99</v>
      </c>
      <c r="F833" s="16">
        <v>41.58</v>
      </c>
      <c r="G833" s="16">
        <v>211.86</v>
      </c>
      <c r="H833" s="18">
        <v>36.630000000000003</v>
      </c>
      <c r="I833" s="18">
        <v>54.45</v>
      </c>
      <c r="J833" s="18">
        <v>176.22</v>
      </c>
      <c r="K833" s="18">
        <v>2.67</v>
      </c>
      <c r="L833" s="18">
        <v>0.2</v>
      </c>
      <c r="M833" s="18">
        <v>0</v>
      </c>
      <c r="N833" s="18">
        <v>0</v>
      </c>
      <c r="O833" s="18">
        <v>0</v>
      </c>
    </row>
    <row r="834" spans="1:15" x14ac:dyDescent="0.25">
      <c r="A834" s="16">
        <v>430</v>
      </c>
      <c r="B834" s="16" t="s">
        <v>49</v>
      </c>
      <c r="C834" s="16">
        <v>200</v>
      </c>
      <c r="D834" s="16">
        <v>0.2</v>
      </c>
      <c r="E834" s="20">
        <v>0</v>
      </c>
      <c r="F834" s="20">
        <v>15</v>
      </c>
      <c r="G834" s="37">
        <v>60</v>
      </c>
      <c r="H834" s="16">
        <v>5</v>
      </c>
      <c r="I834" s="16">
        <v>4</v>
      </c>
      <c r="J834" s="16">
        <v>8</v>
      </c>
      <c r="K834" s="16">
        <v>1</v>
      </c>
      <c r="L834" s="16">
        <v>0</v>
      </c>
      <c r="M834" s="16">
        <v>0</v>
      </c>
      <c r="N834" s="16">
        <v>0</v>
      </c>
      <c r="O834" s="16">
        <v>0</v>
      </c>
    </row>
    <row r="835" spans="1:15" x14ac:dyDescent="0.25">
      <c r="A835" s="16"/>
      <c r="B835" s="17" t="s">
        <v>35</v>
      </c>
      <c r="C835" s="16" t="s">
        <v>36</v>
      </c>
      <c r="D835" s="16">
        <f>SUM(D830:D834)</f>
        <v>41.290000000000006</v>
      </c>
      <c r="E835" s="16">
        <f t="shared" ref="E835:O835" si="148">SUM(E830:E834)</f>
        <v>35.79</v>
      </c>
      <c r="F835" s="16">
        <f t="shared" si="148"/>
        <v>88</v>
      </c>
      <c r="G835" s="16">
        <f t="shared" si="148"/>
        <v>967.66</v>
      </c>
      <c r="H835" s="16">
        <f t="shared" si="148"/>
        <v>189.43</v>
      </c>
      <c r="I835" s="16">
        <f t="shared" si="148"/>
        <v>143.65</v>
      </c>
      <c r="J835" s="16">
        <f t="shared" si="148"/>
        <v>489.22</v>
      </c>
      <c r="K835" s="16">
        <f t="shared" si="148"/>
        <v>10.77</v>
      </c>
      <c r="L835" s="16">
        <f t="shared" si="148"/>
        <v>0.33400000000000002</v>
      </c>
      <c r="M835" s="16">
        <f t="shared" si="148"/>
        <v>46</v>
      </c>
      <c r="N835" s="16">
        <f t="shared" si="148"/>
        <v>0.1</v>
      </c>
      <c r="O835" s="16">
        <f t="shared" si="148"/>
        <v>11.659999999999998</v>
      </c>
    </row>
    <row r="836" spans="1:15" x14ac:dyDescent="0.25">
      <c r="A836" s="62" t="s">
        <v>50</v>
      </c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</row>
    <row r="837" spans="1:15" ht="22.5" x14ac:dyDescent="0.25">
      <c r="A837" s="19"/>
      <c r="B837" s="43" t="s">
        <v>51</v>
      </c>
      <c r="C837" s="40">
        <v>200</v>
      </c>
      <c r="D837" s="16">
        <v>5.8</v>
      </c>
      <c r="E837" s="16">
        <v>5</v>
      </c>
      <c r="F837" s="16">
        <v>8</v>
      </c>
      <c r="G837" s="19">
        <v>106</v>
      </c>
      <c r="H837" s="16">
        <v>240</v>
      </c>
      <c r="I837" s="18">
        <v>28</v>
      </c>
      <c r="J837" s="18">
        <v>180</v>
      </c>
      <c r="K837" s="18">
        <v>0.2</v>
      </c>
      <c r="L837" s="18">
        <v>0.08</v>
      </c>
      <c r="M837" s="18">
        <v>1.4</v>
      </c>
      <c r="N837" s="18">
        <v>0.04</v>
      </c>
      <c r="O837" s="18">
        <v>0</v>
      </c>
    </row>
    <row r="838" spans="1:15" x14ac:dyDescent="0.25">
      <c r="A838" s="19"/>
      <c r="B838" s="35"/>
      <c r="C838" s="40" t="s">
        <v>36</v>
      </c>
      <c r="D838" s="16">
        <f t="shared" ref="D838:O838" si="149">SUM(D837:D837)</f>
        <v>5.8</v>
      </c>
      <c r="E838" s="16">
        <f t="shared" si="149"/>
        <v>5</v>
      </c>
      <c r="F838" s="16">
        <f t="shared" si="149"/>
        <v>8</v>
      </c>
      <c r="G838" s="16">
        <f t="shared" si="149"/>
        <v>106</v>
      </c>
      <c r="H838" s="16">
        <f t="shared" si="149"/>
        <v>240</v>
      </c>
      <c r="I838" s="16">
        <f t="shared" si="149"/>
        <v>28</v>
      </c>
      <c r="J838" s="16">
        <f t="shared" si="149"/>
        <v>180</v>
      </c>
      <c r="K838" s="16">
        <f t="shared" si="149"/>
        <v>0.2</v>
      </c>
      <c r="L838" s="16">
        <f t="shared" si="149"/>
        <v>0.08</v>
      </c>
      <c r="M838" s="16">
        <f t="shared" si="149"/>
        <v>1.4</v>
      </c>
      <c r="N838" s="16">
        <f t="shared" si="149"/>
        <v>0.04</v>
      </c>
      <c r="O838" s="16">
        <f t="shared" si="149"/>
        <v>0</v>
      </c>
    </row>
    <row r="839" spans="1:15" x14ac:dyDescent="0.25">
      <c r="A839" s="16"/>
      <c r="B839" s="54" t="s">
        <v>144</v>
      </c>
      <c r="C839" s="16"/>
      <c r="D839" s="16">
        <f t="shared" ref="D839:O839" si="150">D838+D835+D828+D824+D811+D815</f>
        <v>101.36000000000001</v>
      </c>
      <c r="E839" s="16">
        <f t="shared" si="150"/>
        <v>101.10999999999999</v>
      </c>
      <c r="F839" s="16">
        <f t="shared" si="150"/>
        <v>426.26000000000005</v>
      </c>
      <c r="G839" s="16">
        <f t="shared" si="150"/>
        <v>3130.46</v>
      </c>
      <c r="H839" s="16">
        <f t="shared" si="150"/>
        <v>1204.6099999999999</v>
      </c>
      <c r="I839" s="16">
        <f t="shared" si="150"/>
        <v>503.40000000000003</v>
      </c>
      <c r="J839" s="16">
        <f t="shared" si="150"/>
        <v>1704.47</v>
      </c>
      <c r="K839" s="16">
        <f t="shared" si="150"/>
        <v>33.919999999999995</v>
      </c>
      <c r="L839" s="16">
        <f t="shared" si="150"/>
        <v>1.673</v>
      </c>
      <c r="M839" s="16">
        <f t="shared" si="150"/>
        <v>174.35</v>
      </c>
      <c r="N839" s="16">
        <f t="shared" si="150"/>
        <v>145.48500000000001</v>
      </c>
      <c r="O839" s="16">
        <f t="shared" si="150"/>
        <v>20.189999999999998</v>
      </c>
    </row>
    <row r="841" spans="1:15" x14ac:dyDescent="0.25">
      <c r="A841" s="64" t="s">
        <v>145</v>
      </c>
      <c r="B841" s="64"/>
      <c r="C841" s="64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  <c r="O841" s="64"/>
    </row>
    <row r="842" spans="1:15" x14ac:dyDescent="0.25">
      <c r="A842" s="65"/>
      <c r="B842" s="65"/>
      <c r="C842" s="65"/>
      <c r="D842" s="65"/>
      <c r="E842" s="65"/>
      <c r="F842" s="65"/>
      <c r="G842" s="65"/>
      <c r="H842" s="1"/>
      <c r="I842" s="1"/>
      <c r="J842" s="1"/>
      <c r="K842" s="1"/>
      <c r="L842" s="1"/>
      <c r="M842" s="1"/>
      <c r="N842" s="1"/>
      <c r="O842" s="1"/>
    </row>
    <row r="843" spans="1:15" x14ac:dyDescent="0.25">
      <c r="A843" s="66" t="s">
        <v>13</v>
      </c>
      <c r="B843" s="67" t="s">
        <v>14</v>
      </c>
      <c r="C843" s="67" t="s">
        <v>15</v>
      </c>
      <c r="D843" s="67" t="s">
        <v>16</v>
      </c>
      <c r="E843" s="67"/>
      <c r="F843" s="67"/>
      <c r="G843" s="66" t="s">
        <v>17</v>
      </c>
      <c r="H843" s="67" t="s">
        <v>18</v>
      </c>
      <c r="I843" s="67"/>
      <c r="J843" s="67"/>
      <c r="K843" s="67"/>
      <c r="L843" s="67" t="s">
        <v>19</v>
      </c>
      <c r="M843" s="67"/>
      <c r="N843" s="67"/>
      <c r="O843" s="67"/>
    </row>
    <row r="844" spans="1:15" x14ac:dyDescent="0.25">
      <c r="A844" s="66"/>
      <c r="B844" s="67"/>
      <c r="C844" s="67"/>
      <c r="D844" s="61" t="s">
        <v>20</v>
      </c>
      <c r="E844" s="61" t="s">
        <v>21</v>
      </c>
      <c r="F844" s="61" t="s">
        <v>22</v>
      </c>
      <c r="G844" s="66"/>
      <c r="H844" s="15" t="s">
        <v>23</v>
      </c>
      <c r="I844" s="15" t="s">
        <v>24</v>
      </c>
      <c r="J844" s="15" t="s">
        <v>25</v>
      </c>
      <c r="K844" s="15" t="s">
        <v>26</v>
      </c>
      <c r="L844" s="15" t="s">
        <v>27</v>
      </c>
      <c r="M844" s="15" t="s">
        <v>28</v>
      </c>
      <c r="N844" s="15" t="s">
        <v>29</v>
      </c>
      <c r="O844" s="15" t="s">
        <v>30</v>
      </c>
    </row>
    <row r="845" spans="1:15" x14ac:dyDescent="0.25">
      <c r="A845" s="62" t="s">
        <v>31</v>
      </c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</row>
    <row r="846" spans="1:15" x14ac:dyDescent="0.25">
      <c r="A846" s="16">
        <v>190</v>
      </c>
      <c r="B846" s="17" t="s">
        <v>112</v>
      </c>
      <c r="C846" s="16">
        <v>200</v>
      </c>
      <c r="D846" s="16">
        <v>9</v>
      </c>
      <c r="E846" s="16">
        <v>14</v>
      </c>
      <c r="F846" s="16">
        <v>40.4</v>
      </c>
      <c r="G846" s="16">
        <v>324.3</v>
      </c>
      <c r="H846" s="18">
        <v>239.9</v>
      </c>
      <c r="I846" s="18">
        <v>43.9</v>
      </c>
      <c r="J846" s="18">
        <v>215.9</v>
      </c>
      <c r="K846" s="18">
        <v>0.9</v>
      </c>
      <c r="L846" s="18">
        <v>0.2</v>
      </c>
      <c r="M846" s="18">
        <v>1.2</v>
      </c>
      <c r="N846" s="18">
        <v>0.2</v>
      </c>
      <c r="O846" s="18">
        <v>0.7</v>
      </c>
    </row>
    <row r="847" spans="1:15" x14ac:dyDescent="0.25">
      <c r="A847" s="16">
        <v>3</v>
      </c>
      <c r="B847" s="17" t="s">
        <v>32</v>
      </c>
      <c r="C847" s="16" t="s">
        <v>93</v>
      </c>
      <c r="D847" s="16">
        <v>4.5</v>
      </c>
      <c r="E847" s="20">
        <v>4.5</v>
      </c>
      <c r="F847" s="20">
        <v>7.4</v>
      </c>
      <c r="G847" s="21">
        <v>88</v>
      </c>
      <c r="H847" s="22">
        <v>134</v>
      </c>
      <c r="I847" s="22">
        <v>7</v>
      </c>
      <c r="J847" s="22">
        <v>85</v>
      </c>
      <c r="K847" s="22">
        <v>0.3</v>
      </c>
      <c r="L847" s="22">
        <v>0.02</v>
      </c>
      <c r="M847" s="22">
        <v>0</v>
      </c>
      <c r="N847" s="22">
        <v>0.04</v>
      </c>
      <c r="O847" s="22">
        <v>0.3</v>
      </c>
    </row>
    <row r="848" spans="1:15" x14ac:dyDescent="0.25">
      <c r="A848" s="16">
        <v>13</v>
      </c>
      <c r="B848" s="17" t="s">
        <v>33</v>
      </c>
      <c r="C848" s="16">
        <v>10</v>
      </c>
      <c r="D848" s="16">
        <v>0.1</v>
      </c>
      <c r="E848" s="16">
        <v>8.3000000000000007</v>
      </c>
      <c r="F848" s="16">
        <v>0.1</v>
      </c>
      <c r="G848" s="19">
        <v>75</v>
      </c>
      <c r="H848" s="18">
        <v>1</v>
      </c>
      <c r="I848" s="18">
        <v>0</v>
      </c>
      <c r="J848" s="18">
        <v>2</v>
      </c>
      <c r="K848" s="18">
        <v>0</v>
      </c>
      <c r="L848" s="18">
        <v>0</v>
      </c>
      <c r="M848" s="18">
        <v>0</v>
      </c>
      <c r="N848" s="18">
        <v>7.0000000000000007E-2</v>
      </c>
      <c r="O848" s="18">
        <v>0.1</v>
      </c>
    </row>
    <row r="849" spans="1:15" ht="34.5" x14ac:dyDescent="0.25">
      <c r="A849" s="16"/>
      <c r="B849" s="17" t="s">
        <v>34</v>
      </c>
      <c r="C849" s="16">
        <v>25</v>
      </c>
      <c r="D849" s="16">
        <v>4.95</v>
      </c>
      <c r="E849" s="16">
        <v>1.5</v>
      </c>
      <c r="F849" s="16">
        <v>35.549999999999997</v>
      </c>
      <c r="G849" s="16">
        <v>180.87</v>
      </c>
      <c r="H849" s="18">
        <v>18.75</v>
      </c>
      <c r="I849" s="18">
        <v>19.8</v>
      </c>
      <c r="J849" s="18">
        <v>49.2</v>
      </c>
      <c r="K849" s="18">
        <v>1.1299999999999999</v>
      </c>
      <c r="L849" s="18">
        <v>0.11</v>
      </c>
      <c r="M849" s="18">
        <v>0</v>
      </c>
      <c r="N849" s="18">
        <v>0</v>
      </c>
      <c r="O849" s="18">
        <v>1.7</v>
      </c>
    </row>
    <row r="850" spans="1:15" x14ac:dyDescent="0.25">
      <c r="A850" s="16">
        <v>430</v>
      </c>
      <c r="B850" s="16" t="s">
        <v>49</v>
      </c>
      <c r="C850" s="16">
        <v>200</v>
      </c>
      <c r="D850" s="16">
        <v>0.2</v>
      </c>
      <c r="E850" s="20">
        <v>0</v>
      </c>
      <c r="F850" s="20">
        <v>15</v>
      </c>
      <c r="G850" s="37">
        <v>60</v>
      </c>
      <c r="H850" s="16">
        <v>5</v>
      </c>
      <c r="I850" s="16">
        <v>4</v>
      </c>
      <c r="J850" s="16">
        <v>8</v>
      </c>
      <c r="K850" s="16">
        <v>1</v>
      </c>
      <c r="L850" s="16">
        <v>0</v>
      </c>
      <c r="M850" s="16">
        <v>0</v>
      </c>
      <c r="N850" s="16">
        <v>0</v>
      </c>
      <c r="O850" s="16">
        <v>0</v>
      </c>
    </row>
    <row r="851" spans="1:15" x14ac:dyDescent="0.25">
      <c r="A851" s="27" t="s">
        <v>35</v>
      </c>
      <c r="B851" s="17" t="s">
        <v>35</v>
      </c>
      <c r="C851" s="16" t="s">
        <v>36</v>
      </c>
      <c r="D851" s="16">
        <f t="shared" ref="D851:O851" si="151">SUM(D846:D850)</f>
        <v>18.75</v>
      </c>
      <c r="E851" s="16">
        <f t="shared" si="151"/>
        <v>28.3</v>
      </c>
      <c r="F851" s="16">
        <f t="shared" si="151"/>
        <v>98.449999999999989</v>
      </c>
      <c r="G851" s="16">
        <f t="shared" si="151"/>
        <v>728.17000000000007</v>
      </c>
      <c r="H851" s="16">
        <f t="shared" si="151"/>
        <v>398.65</v>
      </c>
      <c r="I851" s="16">
        <f t="shared" si="151"/>
        <v>74.7</v>
      </c>
      <c r="J851" s="16">
        <f t="shared" si="151"/>
        <v>360.09999999999997</v>
      </c>
      <c r="K851" s="16">
        <f t="shared" si="151"/>
        <v>3.33</v>
      </c>
      <c r="L851" s="16">
        <f t="shared" si="151"/>
        <v>0.33</v>
      </c>
      <c r="M851" s="16">
        <f t="shared" si="151"/>
        <v>1.2</v>
      </c>
      <c r="N851" s="16">
        <f t="shared" si="151"/>
        <v>0.31000000000000005</v>
      </c>
      <c r="O851" s="16">
        <f t="shared" si="151"/>
        <v>2.8</v>
      </c>
    </row>
    <row r="852" spans="1:15" x14ac:dyDescent="0.25">
      <c r="A852" s="62" t="s">
        <v>94</v>
      </c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</row>
    <row r="853" spans="1:15" x14ac:dyDescent="0.25">
      <c r="A853" s="34"/>
      <c r="B853" s="35" t="s">
        <v>43</v>
      </c>
      <c r="C853" s="34">
        <v>200</v>
      </c>
      <c r="D853" s="34">
        <v>0.6</v>
      </c>
      <c r="E853" s="34">
        <v>0.2</v>
      </c>
      <c r="F853" s="34">
        <v>29.3</v>
      </c>
      <c r="G853" s="34">
        <v>124</v>
      </c>
      <c r="H853" s="36">
        <v>20</v>
      </c>
      <c r="I853" s="36">
        <v>26</v>
      </c>
      <c r="J853" s="36">
        <v>20</v>
      </c>
      <c r="K853" s="36">
        <v>0.8</v>
      </c>
      <c r="L853" s="36">
        <v>0.01</v>
      </c>
      <c r="M853" s="36">
        <v>0</v>
      </c>
      <c r="N853" s="36">
        <v>0</v>
      </c>
      <c r="O853" s="36">
        <v>0.2</v>
      </c>
    </row>
    <row r="854" spans="1:15" x14ac:dyDescent="0.25">
      <c r="A854" s="27"/>
      <c r="B854" s="17"/>
      <c r="C854" s="16" t="s">
        <v>36</v>
      </c>
      <c r="D854" s="16">
        <f>D853</f>
        <v>0.6</v>
      </c>
      <c r="E854" s="16">
        <f t="shared" ref="E854:O854" si="152">E853</f>
        <v>0.2</v>
      </c>
      <c r="F854" s="16">
        <f t="shared" si="152"/>
        <v>29.3</v>
      </c>
      <c r="G854" s="16">
        <f t="shared" si="152"/>
        <v>124</v>
      </c>
      <c r="H854" s="16">
        <f t="shared" si="152"/>
        <v>20</v>
      </c>
      <c r="I854" s="16">
        <f t="shared" si="152"/>
        <v>26</v>
      </c>
      <c r="J854" s="16">
        <f t="shared" si="152"/>
        <v>20</v>
      </c>
      <c r="K854" s="16">
        <f t="shared" si="152"/>
        <v>0.8</v>
      </c>
      <c r="L854" s="16">
        <f t="shared" si="152"/>
        <v>0.01</v>
      </c>
      <c r="M854" s="16">
        <f t="shared" si="152"/>
        <v>0</v>
      </c>
      <c r="N854" s="16">
        <f t="shared" si="152"/>
        <v>0</v>
      </c>
      <c r="O854" s="16">
        <f t="shared" si="152"/>
        <v>0.2</v>
      </c>
    </row>
    <row r="855" spans="1:15" x14ac:dyDescent="0.25">
      <c r="A855" s="62" t="s">
        <v>37</v>
      </c>
      <c r="B855" s="62"/>
      <c r="C855" s="62"/>
      <c r="D855" s="62">
        <v>23.35</v>
      </c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</row>
    <row r="856" spans="1:15" x14ac:dyDescent="0.25">
      <c r="A856" s="16"/>
      <c r="B856" s="17" t="s">
        <v>55</v>
      </c>
      <c r="C856" s="16">
        <v>50</v>
      </c>
      <c r="D856" s="16">
        <v>1.1000000000000001</v>
      </c>
      <c r="E856" s="20">
        <v>0.2</v>
      </c>
      <c r="F856" s="20">
        <v>3.8</v>
      </c>
      <c r="G856" s="21">
        <v>24</v>
      </c>
      <c r="H856" s="22">
        <v>14</v>
      </c>
      <c r="I856" s="22">
        <v>20</v>
      </c>
      <c r="J856" s="22">
        <v>26</v>
      </c>
      <c r="K856" s="22">
        <v>0.9</v>
      </c>
      <c r="L856" s="22">
        <v>0.06</v>
      </c>
      <c r="M856" s="22">
        <v>25</v>
      </c>
      <c r="N856" s="22">
        <v>0.8</v>
      </c>
      <c r="O856" s="22">
        <v>0</v>
      </c>
    </row>
    <row r="857" spans="1:15" ht="23.25" x14ac:dyDescent="0.25">
      <c r="A857" s="16">
        <v>99</v>
      </c>
      <c r="B857" s="17" t="s">
        <v>103</v>
      </c>
      <c r="C857" s="16" t="s">
        <v>119</v>
      </c>
      <c r="D857" s="16">
        <v>10.8</v>
      </c>
      <c r="E857" s="16">
        <v>13.7</v>
      </c>
      <c r="F857" s="16">
        <v>26.3</v>
      </c>
      <c r="G857" s="16">
        <v>141.5</v>
      </c>
      <c r="H857" s="18">
        <v>46.5</v>
      </c>
      <c r="I857" s="18">
        <v>48.8</v>
      </c>
      <c r="J857" s="18">
        <v>138.5</v>
      </c>
      <c r="K857" s="18">
        <v>2.7</v>
      </c>
      <c r="L857" s="18">
        <v>0.4</v>
      </c>
      <c r="M857" s="18">
        <v>7.4</v>
      </c>
      <c r="N857" s="16">
        <v>0.2</v>
      </c>
      <c r="O857" s="16">
        <v>2.5</v>
      </c>
    </row>
    <row r="858" spans="1:15" ht="22.5" x14ac:dyDescent="0.25">
      <c r="A858" s="16" t="s">
        <v>82</v>
      </c>
      <c r="B858" s="32" t="s">
        <v>83</v>
      </c>
      <c r="C858" s="16" t="s">
        <v>41</v>
      </c>
      <c r="D858" s="16">
        <v>18</v>
      </c>
      <c r="E858" s="16">
        <v>16.559999999999999</v>
      </c>
      <c r="F858" s="16">
        <v>4.32</v>
      </c>
      <c r="G858" s="16">
        <v>236.4</v>
      </c>
      <c r="H858" s="18">
        <v>49.2</v>
      </c>
      <c r="I858" s="18">
        <v>25.2</v>
      </c>
      <c r="J858" s="18">
        <v>193.2</v>
      </c>
      <c r="K858" s="18">
        <v>1.2</v>
      </c>
      <c r="L858" s="18">
        <v>0.06</v>
      </c>
      <c r="M858" s="18">
        <v>9.6</v>
      </c>
      <c r="N858" s="18">
        <v>7.1999999999999995E-2</v>
      </c>
      <c r="O858" s="18">
        <v>3.72</v>
      </c>
    </row>
    <row r="859" spans="1:15" x14ac:dyDescent="0.25">
      <c r="A859" s="16">
        <v>323</v>
      </c>
      <c r="B859" s="32" t="s">
        <v>48</v>
      </c>
      <c r="C859" s="16">
        <v>150</v>
      </c>
      <c r="D859" s="16">
        <v>4.32</v>
      </c>
      <c r="E859" s="16">
        <v>5.52</v>
      </c>
      <c r="F859" s="16">
        <v>45.24</v>
      </c>
      <c r="G859" s="16">
        <v>247.2</v>
      </c>
      <c r="H859" s="18">
        <v>13.2</v>
      </c>
      <c r="I859" s="18">
        <v>31.2</v>
      </c>
      <c r="J859" s="18">
        <v>93.6</v>
      </c>
      <c r="K859" s="18">
        <v>0.72</v>
      </c>
      <c r="L859" s="18">
        <v>0.04</v>
      </c>
      <c r="M859" s="18">
        <v>0</v>
      </c>
      <c r="N859" s="18">
        <v>0.04</v>
      </c>
      <c r="O859" s="18">
        <v>0.04</v>
      </c>
    </row>
    <row r="860" spans="1:15" ht="34.5" x14ac:dyDescent="0.25">
      <c r="A860" s="16"/>
      <c r="B860" s="17" t="s">
        <v>42</v>
      </c>
      <c r="C860" s="16">
        <v>80</v>
      </c>
      <c r="D860" s="16">
        <v>6.73</v>
      </c>
      <c r="E860" s="16">
        <v>0.99</v>
      </c>
      <c r="F860" s="16">
        <v>41.58</v>
      </c>
      <c r="G860" s="16">
        <v>211.86</v>
      </c>
      <c r="H860" s="18">
        <v>36.630000000000003</v>
      </c>
      <c r="I860" s="18">
        <v>54.45</v>
      </c>
      <c r="J860" s="18">
        <v>176.22</v>
      </c>
      <c r="K860" s="18">
        <v>2.67</v>
      </c>
      <c r="L860" s="18">
        <v>0.2</v>
      </c>
      <c r="M860" s="18">
        <v>0</v>
      </c>
      <c r="N860" s="18">
        <v>0</v>
      </c>
      <c r="O860" s="18">
        <v>0</v>
      </c>
    </row>
    <row r="861" spans="1:15" x14ac:dyDescent="0.25">
      <c r="A861" s="16">
        <v>394</v>
      </c>
      <c r="B861" s="17" t="s">
        <v>152</v>
      </c>
      <c r="C861" s="16">
        <v>180</v>
      </c>
      <c r="D861" s="16">
        <v>0.3</v>
      </c>
      <c r="E861" s="16">
        <v>0.1</v>
      </c>
      <c r="F861" s="16">
        <v>28.2</v>
      </c>
      <c r="G861" s="19">
        <v>117</v>
      </c>
      <c r="H861" s="18">
        <v>16</v>
      </c>
      <c r="I861" s="18">
        <v>10</v>
      </c>
      <c r="J861" s="18">
        <v>12</v>
      </c>
      <c r="K861" s="18">
        <v>0.3</v>
      </c>
      <c r="L861" s="18">
        <v>0.01</v>
      </c>
      <c r="M861" s="18">
        <v>2</v>
      </c>
      <c r="N861" s="18">
        <v>0</v>
      </c>
      <c r="O861" s="18">
        <v>0.1</v>
      </c>
    </row>
    <row r="862" spans="1:15" x14ac:dyDescent="0.25">
      <c r="A862" s="16"/>
      <c r="B862" s="32" t="s">
        <v>44</v>
      </c>
      <c r="C862" s="16">
        <v>185</v>
      </c>
      <c r="D862" s="16">
        <v>1</v>
      </c>
      <c r="E862" s="16">
        <v>0</v>
      </c>
      <c r="F862" s="16">
        <v>23.4</v>
      </c>
      <c r="G862" s="25">
        <v>94</v>
      </c>
      <c r="H862" s="18">
        <v>40</v>
      </c>
      <c r="I862" s="18">
        <v>22.5</v>
      </c>
      <c r="J862" s="18">
        <v>27.5</v>
      </c>
      <c r="K862" s="18">
        <v>5.5</v>
      </c>
      <c r="L862" s="18">
        <v>2.5000000000000001E-2</v>
      </c>
      <c r="M862" s="18">
        <v>28.75</v>
      </c>
      <c r="N862" s="18">
        <v>7.4999999999999997E-2</v>
      </c>
      <c r="O862" s="18">
        <v>0</v>
      </c>
    </row>
    <row r="863" spans="1:15" x14ac:dyDescent="0.25">
      <c r="A863" s="16"/>
      <c r="B863" s="17" t="s">
        <v>35</v>
      </c>
      <c r="C863" s="16" t="s">
        <v>36</v>
      </c>
      <c r="D863" s="16">
        <f>SUM(D856:D862)</f>
        <v>42.25</v>
      </c>
      <c r="E863" s="16">
        <f t="shared" ref="E863:O863" si="153">SUM(E856:E862)</f>
        <v>37.07</v>
      </c>
      <c r="F863" s="16">
        <f t="shared" si="153"/>
        <v>172.84</v>
      </c>
      <c r="G863" s="16">
        <f t="shared" si="153"/>
        <v>1071.96</v>
      </c>
      <c r="H863" s="16">
        <f t="shared" si="153"/>
        <v>215.53</v>
      </c>
      <c r="I863" s="16">
        <f t="shared" si="153"/>
        <v>212.15</v>
      </c>
      <c r="J863" s="16">
        <f t="shared" si="153"/>
        <v>667.02</v>
      </c>
      <c r="K863" s="16">
        <f t="shared" si="153"/>
        <v>13.99</v>
      </c>
      <c r="L863" s="16">
        <f t="shared" si="153"/>
        <v>0.79500000000000004</v>
      </c>
      <c r="M863" s="16">
        <f t="shared" si="153"/>
        <v>72.75</v>
      </c>
      <c r="N863" s="16">
        <f t="shared" si="153"/>
        <v>1.1870000000000001</v>
      </c>
      <c r="O863" s="16">
        <f t="shared" si="153"/>
        <v>6.36</v>
      </c>
    </row>
    <row r="864" spans="1:15" x14ac:dyDescent="0.25">
      <c r="A864" s="62" t="s">
        <v>45</v>
      </c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</row>
    <row r="865" spans="1:15" x14ac:dyDescent="0.25">
      <c r="A865" s="24"/>
      <c r="B865" s="39" t="s">
        <v>104</v>
      </c>
      <c r="C865" s="38">
        <v>100</v>
      </c>
      <c r="D865" s="16">
        <v>3.6</v>
      </c>
      <c r="E865" s="16">
        <v>3</v>
      </c>
      <c r="F865" s="16">
        <v>27.2</v>
      </c>
      <c r="G865" s="16">
        <v>152</v>
      </c>
      <c r="H865" s="16">
        <v>9</v>
      </c>
      <c r="I865" s="16">
        <v>5.5</v>
      </c>
      <c r="J865" s="16">
        <v>32</v>
      </c>
      <c r="K865" s="16">
        <v>0.4</v>
      </c>
      <c r="L865" s="16">
        <v>7.0000000000000007E-2</v>
      </c>
      <c r="M865" s="16">
        <v>0</v>
      </c>
      <c r="N865" s="16">
        <v>0.02</v>
      </c>
      <c r="O865" s="16">
        <v>0.5</v>
      </c>
    </row>
    <row r="866" spans="1:15" ht="34.5" x14ac:dyDescent="0.25">
      <c r="A866" s="16"/>
      <c r="B866" s="17" t="s">
        <v>46</v>
      </c>
      <c r="C866" s="16">
        <v>200</v>
      </c>
      <c r="D866" s="16">
        <v>5.6</v>
      </c>
      <c r="E866" s="16">
        <v>6.4</v>
      </c>
      <c r="F866" s="16">
        <v>9.4</v>
      </c>
      <c r="G866" s="16">
        <v>118</v>
      </c>
      <c r="H866" s="16">
        <v>240</v>
      </c>
      <c r="I866" s="16">
        <v>30</v>
      </c>
      <c r="J866" s="16">
        <v>2.8</v>
      </c>
      <c r="K866" s="16">
        <v>3</v>
      </c>
      <c r="L866" s="16">
        <v>0.24</v>
      </c>
      <c r="M866" s="16">
        <v>12</v>
      </c>
      <c r="N866" s="16">
        <v>144</v>
      </c>
      <c r="O866" s="16">
        <v>1.6</v>
      </c>
    </row>
    <row r="867" spans="1:15" x14ac:dyDescent="0.25">
      <c r="A867" s="16"/>
      <c r="B867" s="17" t="s">
        <v>35</v>
      </c>
      <c r="C867" s="16" t="s">
        <v>36</v>
      </c>
      <c r="D867" s="16">
        <f t="shared" ref="D867:O867" si="154">SUM(D865:D866)</f>
        <v>9.1999999999999993</v>
      </c>
      <c r="E867" s="16">
        <f t="shared" si="154"/>
        <v>9.4</v>
      </c>
      <c r="F867" s="16">
        <f t="shared" si="154"/>
        <v>36.6</v>
      </c>
      <c r="G867" s="16">
        <f t="shared" si="154"/>
        <v>270</v>
      </c>
      <c r="H867" s="16">
        <f t="shared" si="154"/>
        <v>249</v>
      </c>
      <c r="I867" s="16">
        <f t="shared" si="154"/>
        <v>35.5</v>
      </c>
      <c r="J867" s="16">
        <f t="shared" si="154"/>
        <v>34.799999999999997</v>
      </c>
      <c r="K867" s="16">
        <f t="shared" si="154"/>
        <v>3.4</v>
      </c>
      <c r="L867" s="16">
        <f t="shared" si="154"/>
        <v>0.31</v>
      </c>
      <c r="M867" s="16">
        <f t="shared" si="154"/>
        <v>12</v>
      </c>
      <c r="N867" s="16">
        <f t="shared" si="154"/>
        <v>144.02000000000001</v>
      </c>
      <c r="O867" s="16">
        <f t="shared" si="154"/>
        <v>2.1</v>
      </c>
    </row>
    <row r="868" spans="1:15" x14ac:dyDescent="0.25">
      <c r="A868" s="62" t="s">
        <v>47</v>
      </c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</row>
    <row r="869" spans="1:15" x14ac:dyDescent="0.25">
      <c r="A869" s="16"/>
      <c r="B869" s="17" t="s">
        <v>57</v>
      </c>
      <c r="C869" s="16">
        <v>50</v>
      </c>
      <c r="D869" s="16">
        <v>0.9</v>
      </c>
      <c r="E869" s="16">
        <v>0.1</v>
      </c>
      <c r="F869" s="16">
        <v>3.1</v>
      </c>
      <c r="G869" s="16">
        <v>19</v>
      </c>
      <c r="H869" s="18">
        <v>18</v>
      </c>
      <c r="I869" s="18">
        <v>17</v>
      </c>
      <c r="J869" s="18">
        <v>34</v>
      </c>
      <c r="K869" s="18">
        <v>0.7</v>
      </c>
      <c r="L869" s="18">
        <v>0.04</v>
      </c>
      <c r="M869" s="18">
        <v>17</v>
      </c>
      <c r="N869" s="18">
        <v>0.43</v>
      </c>
      <c r="O869" s="18">
        <v>0</v>
      </c>
    </row>
    <row r="870" spans="1:15" x14ac:dyDescent="0.25">
      <c r="A870" s="16">
        <v>272</v>
      </c>
      <c r="B870" s="17" t="s">
        <v>68</v>
      </c>
      <c r="C870" s="16">
        <v>100</v>
      </c>
      <c r="D870" s="16">
        <v>15</v>
      </c>
      <c r="E870" s="16">
        <v>22.4</v>
      </c>
      <c r="F870" s="16">
        <v>12.8</v>
      </c>
      <c r="G870" s="16">
        <v>314</v>
      </c>
      <c r="H870" s="18">
        <v>14</v>
      </c>
      <c r="I870" s="18">
        <v>24</v>
      </c>
      <c r="J870" s="18">
        <v>152</v>
      </c>
      <c r="K870" s="18">
        <v>2</v>
      </c>
      <c r="L870" s="18">
        <v>0.08</v>
      </c>
      <c r="M870" s="18">
        <v>0</v>
      </c>
      <c r="N870" s="18">
        <v>0.06</v>
      </c>
      <c r="O870" s="18">
        <v>3.6</v>
      </c>
    </row>
    <row r="871" spans="1:15" ht="23.25" x14ac:dyDescent="0.25">
      <c r="A871" s="44">
        <v>331</v>
      </c>
      <c r="B871" s="46" t="s">
        <v>84</v>
      </c>
      <c r="C871" s="44">
        <v>180</v>
      </c>
      <c r="D871" s="51">
        <v>5.5</v>
      </c>
      <c r="E871" s="51">
        <v>4.8</v>
      </c>
      <c r="F871" s="51">
        <v>31.3</v>
      </c>
      <c r="G871" s="44">
        <v>191</v>
      </c>
      <c r="H871" s="51">
        <v>11</v>
      </c>
      <c r="I871" s="51">
        <v>7</v>
      </c>
      <c r="J871" s="51">
        <v>36</v>
      </c>
      <c r="K871" s="51">
        <v>0.8</v>
      </c>
      <c r="L871" s="51">
        <v>0.06</v>
      </c>
      <c r="M871" s="51">
        <v>0</v>
      </c>
      <c r="N871" s="51">
        <v>0.03</v>
      </c>
      <c r="O871" s="51">
        <v>0.8</v>
      </c>
    </row>
    <row r="872" spans="1:15" ht="34.5" x14ac:dyDescent="0.25">
      <c r="A872" s="16"/>
      <c r="B872" s="17" t="s">
        <v>42</v>
      </c>
      <c r="C872" s="16">
        <v>40</v>
      </c>
      <c r="D872" s="16">
        <v>6.73</v>
      </c>
      <c r="E872" s="16">
        <v>0.99</v>
      </c>
      <c r="F872" s="16">
        <v>41.58</v>
      </c>
      <c r="G872" s="16">
        <v>211.86</v>
      </c>
      <c r="H872" s="18">
        <v>36.630000000000003</v>
      </c>
      <c r="I872" s="18">
        <v>54.45</v>
      </c>
      <c r="J872" s="18">
        <v>176.22</v>
      </c>
      <c r="K872" s="18">
        <v>2.67</v>
      </c>
      <c r="L872" s="18">
        <v>0.2</v>
      </c>
      <c r="M872" s="18">
        <v>0</v>
      </c>
      <c r="N872" s="18">
        <v>0</v>
      </c>
      <c r="O872" s="18">
        <v>0</v>
      </c>
    </row>
    <row r="873" spans="1:15" x14ac:dyDescent="0.25">
      <c r="A873" s="16">
        <v>430</v>
      </c>
      <c r="B873" s="16" t="s">
        <v>49</v>
      </c>
      <c r="C873" s="16">
        <v>200</v>
      </c>
      <c r="D873" s="16">
        <v>0.2</v>
      </c>
      <c r="E873" s="20">
        <v>0</v>
      </c>
      <c r="F873" s="20">
        <v>15</v>
      </c>
      <c r="G873" s="37">
        <v>60</v>
      </c>
      <c r="H873" s="16">
        <v>5</v>
      </c>
      <c r="I873" s="16">
        <v>4</v>
      </c>
      <c r="J873" s="16">
        <v>8</v>
      </c>
      <c r="K873" s="16">
        <v>1</v>
      </c>
      <c r="L873" s="16">
        <v>0</v>
      </c>
      <c r="M873" s="16">
        <v>0</v>
      </c>
      <c r="N873" s="16">
        <v>0</v>
      </c>
      <c r="O873" s="16">
        <v>0</v>
      </c>
    </row>
    <row r="874" spans="1:15" x14ac:dyDescent="0.25">
      <c r="A874" s="16"/>
      <c r="B874" s="16"/>
      <c r="C874" s="17" t="s">
        <v>36</v>
      </c>
      <c r="D874" s="16">
        <f t="shared" ref="D874:O874" si="155">SUM(D869:D873)</f>
        <v>28.33</v>
      </c>
      <c r="E874" s="16">
        <f t="shared" si="155"/>
        <v>28.29</v>
      </c>
      <c r="F874" s="16">
        <f t="shared" si="155"/>
        <v>103.78</v>
      </c>
      <c r="G874" s="16">
        <f t="shared" si="155"/>
        <v>795.86</v>
      </c>
      <c r="H874" s="16">
        <f t="shared" si="155"/>
        <v>84.63</v>
      </c>
      <c r="I874" s="16">
        <f t="shared" si="155"/>
        <v>106.45</v>
      </c>
      <c r="J874" s="16">
        <f t="shared" si="155"/>
        <v>406.22</v>
      </c>
      <c r="K874" s="16">
        <f t="shared" si="155"/>
        <v>7.17</v>
      </c>
      <c r="L874" s="16">
        <f t="shared" si="155"/>
        <v>0.38</v>
      </c>
      <c r="M874" s="16">
        <f t="shared" si="155"/>
        <v>17</v>
      </c>
      <c r="N874" s="16">
        <f t="shared" si="155"/>
        <v>0.52</v>
      </c>
      <c r="O874" s="16">
        <f t="shared" si="155"/>
        <v>4.4000000000000004</v>
      </c>
    </row>
    <row r="875" spans="1:15" x14ac:dyDescent="0.25">
      <c r="A875" s="62" t="s">
        <v>50</v>
      </c>
      <c r="B875" s="63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</row>
    <row r="876" spans="1:15" ht="22.5" x14ac:dyDescent="0.25">
      <c r="A876" s="19"/>
      <c r="B876" s="43" t="s">
        <v>51</v>
      </c>
      <c r="C876" s="40">
        <v>125</v>
      </c>
      <c r="D876" s="16">
        <v>5.8</v>
      </c>
      <c r="E876" s="16">
        <v>5</v>
      </c>
      <c r="F876" s="16">
        <v>8</v>
      </c>
      <c r="G876" s="19">
        <v>106</v>
      </c>
      <c r="H876" s="16">
        <v>240</v>
      </c>
      <c r="I876" s="18">
        <v>28</v>
      </c>
      <c r="J876" s="18">
        <v>180</v>
      </c>
      <c r="K876" s="18">
        <v>0.2</v>
      </c>
      <c r="L876" s="18">
        <v>0.08</v>
      </c>
      <c r="M876" s="18">
        <v>1.4</v>
      </c>
      <c r="N876" s="18">
        <v>0.04</v>
      </c>
      <c r="O876" s="18">
        <v>0</v>
      </c>
    </row>
    <row r="877" spans="1:15" x14ac:dyDescent="0.25">
      <c r="A877" s="16"/>
      <c r="B877" s="41"/>
      <c r="C877" s="17" t="s">
        <v>36</v>
      </c>
      <c r="D877" s="16">
        <f t="shared" ref="D877:O877" si="156">SUM(D876:D876)</f>
        <v>5.8</v>
      </c>
      <c r="E877" s="16">
        <f t="shared" si="156"/>
        <v>5</v>
      </c>
      <c r="F877" s="16">
        <f t="shared" si="156"/>
        <v>8</v>
      </c>
      <c r="G877" s="16">
        <f t="shared" si="156"/>
        <v>106</v>
      </c>
      <c r="H877" s="16">
        <f t="shared" si="156"/>
        <v>240</v>
      </c>
      <c r="I877" s="16">
        <f t="shared" si="156"/>
        <v>28</v>
      </c>
      <c r="J877" s="16">
        <f t="shared" si="156"/>
        <v>180</v>
      </c>
      <c r="K877" s="16">
        <f t="shared" si="156"/>
        <v>0.2</v>
      </c>
      <c r="L877" s="16">
        <f t="shared" si="156"/>
        <v>0.08</v>
      </c>
      <c r="M877" s="16">
        <f t="shared" si="156"/>
        <v>1.4</v>
      </c>
      <c r="N877" s="16">
        <f t="shared" si="156"/>
        <v>0.04</v>
      </c>
      <c r="O877" s="16">
        <f t="shared" si="156"/>
        <v>0</v>
      </c>
    </row>
    <row r="878" spans="1:15" x14ac:dyDescent="0.25">
      <c r="A878" s="16"/>
      <c r="B878" s="28" t="s">
        <v>146</v>
      </c>
      <c r="C878" s="16"/>
      <c r="D878" s="16">
        <f t="shared" ref="D878:O878" si="157">D851+D863+D867+D874+D877+D854</f>
        <v>104.92999999999999</v>
      </c>
      <c r="E878" s="16">
        <f t="shared" si="157"/>
        <v>108.26</v>
      </c>
      <c r="F878" s="16">
        <f t="shared" si="157"/>
        <v>448.96999999999997</v>
      </c>
      <c r="G878" s="16">
        <f t="shared" si="157"/>
        <v>3095.9900000000002</v>
      </c>
      <c r="H878" s="16">
        <f t="shared" si="157"/>
        <v>1207.81</v>
      </c>
      <c r="I878" s="16">
        <f t="shared" si="157"/>
        <v>482.8</v>
      </c>
      <c r="J878" s="16">
        <f t="shared" si="157"/>
        <v>1668.1399999999999</v>
      </c>
      <c r="K878" s="16">
        <f t="shared" si="157"/>
        <v>28.89</v>
      </c>
      <c r="L878" s="16">
        <f t="shared" si="157"/>
        <v>1.905</v>
      </c>
      <c r="M878" s="16">
        <f t="shared" si="157"/>
        <v>104.35000000000001</v>
      </c>
      <c r="N878" s="16">
        <f t="shared" si="157"/>
        <v>146.07700000000003</v>
      </c>
      <c r="O878" s="16">
        <f t="shared" si="157"/>
        <v>15.86</v>
      </c>
    </row>
  </sheetData>
  <mergeCells count="351">
    <mergeCell ref="A44:O44"/>
    <mergeCell ref="A432:O432"/>
    <mergeCell ref="A400:O400"/>
    <mergeCell ref="A412:O412"/>
    <mergeCell ref="A421:O421"/>
    <mergeCell ref="A425:O425"/>
    <mergeCell ref="A391:O391"/>
    <mergeCell ref="A396:O396"/>
    <mergeCell ref="A397:G397"/>
    <mergeCell ref="A398:A399"/>
    <mergeCell ref="B398:B399"/>
    <mergeCell ref="C398:C399"/>
    <mergeCell ref="D398:F398"/>
    <mergeCell ref="G398:G399"/>
    <mergeCell ref="H398:K398"/>
    <mergeCell ref="L398:O398"/>
    <mergeCell ref="A408:O408"/>
    <mergeCell ref="A361:O361"/>
    <mergeCell ref="A372:O372"/>
    <mergeCell ref="A165:O165"/>
    <mergeCell ref="D196:D197"/>
    <mergeCell ref="E196:E197"/>
    <mergeCell ref="F196:F197"/>
    <mergeCell ref="H196:H197"/>
    <mergeCell ref="A380:O380"/>
    <mergeCell ref="A384:O384"/>
    <mergeCell ref="A352:O352"/>
    <mergeCell ref="A357:O357"/>
    <mergeCell ref="A358:G358"/>
    <mergeCell ref="A359:A360"/>
    <mergeCell ref="B359:B360"/>
    <mergeCell ref="C359:C360"/>
    <mergeCell ref="D359:F359"/>
    <mergeCell ref="G359:G360"/>
    <mergeCell ref="H359:K359"/>
    <mergeCell ref="L359:O359"/>
    <mergeCell ref="A369:O369"/>
    <mergeCell ref="A320:O320"/>
    <mergeCell ref="A332:O332"/>
    <mergeCell ref="A341:O341"/>
    <mergeCell ref="A345:O345"/>
    <mergeCell ref="A311:O311"/>
    <mergeCell ref="A316:O316"/>
    <mergeCell ref="A317:G317"/>
    <mergeCell ref="A318:A319"/>
    <mergeCell ref="B318:B319"/>
    <mergeCell ref="C318:C319"/>
    <mergeCell ref="D318:F318"/>
    <mergeCell ref="G318:G319"/>
    <mergeCell ref="H318:K318"/>
    <mergeCell ref="L318:O318"/>
    <mergeCell ref="A328:O328"/>
    <mergeCell ref="A279:O279"/>
    <mergeCell ref="A290:O290"/>
    <mergeCell ref="A299:O299"/>
    <mergeCell ref="A303:O303"/>
    <mergeCell ref="A270:O270"/>
    <mergeCell ref="A275:O275"/>
    <mergeCell ref="A276:G276"/>
    <mergeCell ref="A277:A278"/>
    <mergeCell ref="B277:B278"/>
    <mergeCell ref="C277:C278"/>
    <mergeCell ref="D277:F277"/>
    <mergeCell ref="G277:G278"/>
    <mergeCell ref="H277:K277"/>
    <mergeCell ref="L277:O277"/>
    <mergeCell ref="A287:O287"/>
    <mergeCell ref="A239:O239"/>
    <mergeCell ref="A250:O250"/>
    <mergeCell ref="A259:O259"/>
    <mergeCell ref="A263:O263"/>
    <mergeCell ref="A230:O230"/>
    <mergeCell ref="A235:O235"/>
    <mergeCell ref="A236:G236"/>
    <mergeCell ref="A237:A238"/>
    <mergeCell ref="B237:B238"/>
    <mergeCell ref="C237:C238"/>
    <mergeCell ref="D237:F237"/>
    <mergeCell ref="G237:G238"/>
    <mergeCell ref="H237:K237"/>
    <mergeCell ref="L237:O237"/>
    <mergeCell ref="A247:O247"/>
    <mergeCell ref="A198:O198"/>
    <mergeCell ref="A210:O210"/>
    <mergeCell ref="A219:O219"/>
    <mergeCell ref="A223:O223"/>
    <mergeCell ref="A188:O188"/>
    <mergeCell ref="A193:O193"/>
    <mergeCell ref="A194:G194"/>
    <mergeCell ref="A195:A197"/>
    <mergeCell ref="B195:B197"/>
    <mergeCell ref="C195:C197"/>
    <mergeCell ref="D195:F195"/>
    <mergeCell ref="G195:G197"/>
    <mergeCell ref="H195:K195"/>
    <mergeCell ref="L195:O195"/>
    <mergeCell ref="A206:O206"/>
    <mergeCell ref="I196:I197"/>
    <mergeCell ref="J196:J197"/>
    <mergeCell ref="K196:K197"/>
    <mergeCell ref="L196:L197"/>
    <mergeCell ref="M196:M197"/>
    <mergeCell ref="N196:N197"/>
    <mergeCell ref="O196:O197"/>
    <mergeCell ref="D35:F35"/>
    <mergeCell ref="A157:O157"/>
    <mergeCell ref="A168:O168"/>
    <mergeCell ref="A177:O177"/>
    <mergeCell ref="A181:O181"/>
    <mergeCell ref="A113:A114"/>
    <mergeCell ref="B113:B114"/>
    <mergeCell ref="C113:C114"/>
    <mergeCell ref="D113:F113"/>
    <mergeCell ref="A153:O153"/>
    <mergeCell ref="L155:O155"/>
    <mergeCell ref="A155:A156"/>
    <mergeCell ref="L113:O113"/>
    <mergeCell ref="B155:B156"/>
    <mergeCell ref="C155:C156"/>
    <mergeCell ref="D155:F155"/>
    <mergeCell ref="G155:G156"/>
    <mergeCell ref="H155:K155"/>
    <mergeCell ref="A148:O148"/>
    <mergeCell ref="A154:G154"/>
    <mergeCell ref="A127:O127"/>
    <mergeCell ref="A151:B151"/>
    <mergeCell ref="A37:O37"/>
    <mergeCell ref="A47:O47"/>
    <mergeCell ref="B28:O28"/>
    <mergeCell ref="A33:O33"/>
    <mergeCell ref="A34:G34"/>
    <mergeCell ref="A136:O136"/>
    <mergeCell ref="G113:G114"/>
    <mergeCell ref="H113:K113"/>
    <mergeCell ref="A115:O115"/>
    <mergeCell ref="A76:O76"/>
    <mergeCell ref="G35:G36"/>
    <mergeCell ref="H35:K35"/>
    <mergeCell ref="A72:O72"/>
    <mergeCell ref="A67:O67"/>
    <mergeCell ref="D74:F74"/>
    <mergeCell ref="G74:G75"/>
    <mergeCell ref="H74:K74"/>
    <mergeCell ref="A35:A36"/>
    <mergeCell ref="A73:G73"/>
    <mergeCell ref="A74:A75"/>
    <mergeCell ref="B74:B75"/>
    <mergeCell ref="C74:C75"/>
    <mergeCell ref="L35:O35"/>
    <mergeCell ref="L74:O74"/>
    <mergeCell ref="B35:B36"/>
    <mergeCell ref="C35:C36"/>
    <mergeCell ref="K1:L1"/>
    <mergeCell ref="K3:L3"/>
    <mergeCell ref="K6:L6"/>
    <mergeCell ref="B12:C12"/>
    <mergeCell ref="B20:N20"/>
    <mergeCell ref="B21:N21"/>
    <mergeCell ref="B27:O27"/>
    <mergeCell ref="B26:O26"/>
    <mergeCell ref="B24:O24"/>
    <mergeCell ref="B22:O22"/>
    <mergeCell ref="B23:O23"/>
    <mergeCell ref="A56:O56"/>
    <mergeCell ref="A60:O60"/>
    <mergeCell ref="A140:O140"/>
    <mergeCell ref="A109:B109"/>
    <mergeCell ref="A111:O111"/>
    <mergeCell ref="A87:O87"/>
    <mergeCell ref="A106:O106"/>
    <mergeCell ref="A95:O95"/>
    <mergeCell ref="A99:O99"/>
    <mergeCell ref="A84:O84"/>
    <mergeCell ref="A123:O123"/>
    <mergeCell ref="A437:O437"/>
    <mergeCell ref="A438:G438"/>
    <mergeCell ref="A439:A440"/>
    <mergeCell ref="B439:B440"/>
    <mergeCell ref="C439:C440"/>
    <mergeCell ref="D439:F439"/>
    <mergeCell ref="G439:G440"/>
    <mergeCell ref="H439:K439"/>
    <mergeCell ref="L439:O439"/>
    <mergeCell ref="A441:O441"/>
    <mergeCell ref="A448:O448"/>
    <mergeCell ref="A451:O451"/>
    <mergeCell ref="A460:O460"/>
    <mergeCell ref="A464:O464"/>
    <mergeCell ref="A471:O471"/>
    <mergeCell ref="A476:O476"/>
    <mergeCell ref="A477:G477"/>
    <mergeCell ref="A478:A479"/>
    <mergeCell ref="B478:B479"/>
    <mergeCell ref="C478:C479"/>
    <mergeCell ref="D478:F478"/>
    <mergeCell ref="G478:G479"/>
    <mergeCell ref="H478:K478"/>
    <mergeCell ref="L478:O478"/>
    <mergeCell ref="A480:O480"/>
    <mergeCell ref="A488:O488"/>
    <mergeCell ref="A491:O491"/>
    <mergeCell ref="A499:O499"/>
    <mergeCell ref="A503:O503"/>
    <mergeCell ref="A510:O510"/>
    <mergeCell ref="A513:B513"/>
    <mergeCell ref="A515:O515"/>
    <mergeCell ref="A517:A518"/>
    <mergeCell ref="B517:B518"/>
    <mergeCell ref="C517:C518"/>
    <mergeCell ref="D517:F517"/>
    <mergeCell ref="G517:G518"/>
    <mergeCell ref="H517:K517"/>
    <mergeCell ref="L517:O517"/>
    <mergeCell ref="A519:O519"/>
    <mergeCell ref="A527:O527"/>
    <mergeCell ref="A531:O531"/>
    <mergeCell ref="A540:O540"/>
    <mergeCell ref="A544:O544"/>
    <mergeCell ref="A552:O552"/>
    <mergeCell ref="A555:B555"/>
    <mergeCell ref="A557:O557"/>
    <mergeCell ref="A558:G558"/>
    <mergeCell ref="A559:A560"/>
    <mergeCell ref="B559:B560"/>
    <mergeCell ref="C559:C560"/>
    <mergeCell ref="D559:F559"/>
    <mergeCell ref="G559:G560"/>
    <mergeCell ref="H559:K559"/>
    <mergeCell ref="L559:O559"/>
    <mergeCell ref="A561:O561"/>
    <mergeCell ref="A569:O569"/>
    <mergeCell ref="A572:O572"/>
    <mergeCell ref="A581:O581"/>
    <mergeCell ref="A585:O585"/>
    <mergeCell ref="A592:O592"/>
    <mergeCell ref="A597:O597"/>
    <mergeCell ref="A598:G598"/>
    <mergeCell ref="A599:A601"/>
    <mergeCell ref="B599:B601"/>
    <mergeCell ref="C599:C601"/>
    <mergeCell ref="D599:F599"/>
    <mergeCell ref="G599:G601"/>
    <mergeCell ref="H599:K599"/>
    <mergeCell ref="L599:O599"/>
    <mergeCell ref="D600:D601"/>
    <mergeCell ref="E600:E601"/>
    <mergeCell ref="F600:F601"/>
    <mergeCell ref="H600:H601"/>
    <mergeCell ref="I600:I601"/>
    <mergeCell ref="J600:J601"/>
    <mergeCell ref="K600:K601"/>
    <mergeCell ref="L600:L601"/>
    <mergeCell ref="M600:M601"/>
    <mergeCell ref="N600:N601"/>
    <mergeCell ref="O600:O601"/>
    <mergeCell ref="A602:O602"/>
    <mergeCell ref="A610:O610"/>
    <mergeCell ref="A614:O614"/>
    <mergeCell ref="A623:O623"/>
    <mergeCell ref="A627:O627"/>
    <mergeCell ref="A634:O634"/>
    <mergeCell ref="A639:O639"/>
    <mergeCell ref="A640:G640"/>
    <mergeCell ref="A641:A642"/>
    <mergeCell ref="B641:B642"/>
    <mergeCell ref="C641:C642"/>
    <mergeCell ref="D641:F641"/>
    <mergeCell ref="G641:G642"/>
    <mergeCell ref="H641:K641"/>
    <mergeCell ref="L641:O641"/>
    <mergeCell ref="A643:O643"/>
    <mergeCell ref="A651:O651"/>
    <mergeCell ref="A654:O654"/>
    <mergeCell ref="A663:O663"/>
    <mergeCell ref="A667:O667"/>
    <mergeCell ref="A674:O674"/>
    <mergeCell ref="A679:O679"/>
    <mergeCell ref="A680:G680"/>
    <mergeCell ref="A681:A682"/>
    <mergeCell ref="B681:B682"/>
    <mergeCell ref="C681:C682"/>
    <mergeCell ref="D681:F681"/>
    <mergeCell ref="G681:G682"/>
    <mergeCell ref="H681:K681"/>
    <mergeCell ref="L681:O681"/>
    <mergeCell ref="A683:O683"/>
    <mergeCell ref="A691:O691"/>
    <mergeCell ref="A694:O694"/>
    <mergeCell ref="A703:O703"/>
    <mergeCell ref="A707:O707"/>
    <mergeCell ref="A715:O715"/>
    <mergeCell ref="A720:O720"/>
    <mergeCell ref="A721:G721"/>
    <mergeCell ref="A722:A723"/>
    <mergeCell ref="B722:B723"/>
    <mergeCell ref="C722:C723"/>
    <mergeCell ref="D722:F722"/>
    <mergeCell ref="G722:G723"/>
    <mergeCell ref="H722:K722"/>
    <mergeCell ref="L722:O722"/>
    <mergeCell ref="A724:O724"/>
    <mergeCell ref="A732:O732"/>
    <mergeCell ref="A736:O736"/>
    <mergeCell ref="A745:O745"/>
    <mergeCell ref="A749:O749"/>
    <mergeCell ref="A756:O756"/>
    <mergeCell ref="A761:O761"/>
    <mergeCell ref="A762:G762"/>
    <mergeCell ref="A763:A764"/>
    <mergeCell ref="B763:B764"/>
    <mergeCell ref="C763:C764"/>
    <mergeCell ref="D763:F763"/>
    <mergeCell ref="G763:G764"/>
    <mergeCell ref="H763:K763"/>
    <mergeCell ref="L763:O763"/>
    <mergeCell ref="A765:O765"/>
    <mergeCell ref="A773:O773"/>
    <mergeCell ref="A776:O776"/>
    <mergeCell ref="A784:O784"/>
    <mergeCell ref="A788:O788"/>
    <mergeCell ref="A795:O795"/>
    <mergeCell ref="A800:O800"/>
    <mergeCell ref="A801:G801"/>
    <mergeCell ref="A802:A803"/>
    <mergeCell ref="B802:B803"/>
    <mergeCell ref="C802:C803"/>
    <mergeCell ref="D802:F802"/>
    <mergeCell ref="G802:G803"/>
    <mergeCell ref="H802:K802"/>
    <mergeCell ref="L802:O802"/>
    <mergeCell ref="A845:O845"/>
    <mergeCell ref="A852:O852"/>
    <mergeCell ref="A855:O855"/>
    <mergeCell ref="A864:O864"/>
    <mergeCell ref="A868:O868"/>
    <mergeCell ref="A875:O875"/>
    <mergeCell ref="A804:O804"/>
    <mergeCell ref="A812:O812"/>
    <mergeCell ref="A816:O816"/>
    <mergeCell ref="A825:O825"/>
    <mergeCell ref="A829:O829"/>
    <mergeCell ref="A836:O836"/>
    <mergeCell ref="A841:O841"/>
    <mergeCell ref="A842:G842"/>
    <mergeCell ref="A843:A844"/>
    <mergeCell ref="B843:B844"/>
    <mergeCell ref="C843:C844"/>
    <mergeCell ref="D843:F843"/>
    <mergeCell ref="G843:G844"/>
    <mergeCell ref="H843:K843"/>
    <mergeCell ref="L843:O843"/>
  </mergeCell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Lenovo-5</dc:creator>
  <cp:lastModifiedBy>Admin</cp:lastModifiedBy>
  <cp:lastPrinted>2021-04-12T12:23:46Z</cp:lastPrinted>
  <dcterms:created xsi:type="dcterms:W3CDTF">2021-03-15T12:18:33Z</dcterms:created>
  <dcterms:modified xsi:type="dcterms:W3CDTF">2026-01-19T12:42:03Z</dcterms:modified>
</cp:coreProperties>
</file>