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filterPrivacy="1" defaultThemeVersion="124226"/>
  <xr:revisionPtr revIDLastSave="0" documentId="13_ncr:1_{B38418EC-DA6E-478C-A4BC-9D81D125076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2" sheetId="2" r:id="rId1"/>
    <sheet name="Лист3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16" i="2" l="1"/>
  <c r="O16" i="2" s="1"/>
  <c r="P16" i="2" l="1"/>
  <c r="P17" i="2" l="1"/>
</calcChain>
</file>

<file path=xl/sharedStrings.xml><?xml version="1.0" encoding="utf-8"?>
<sst xmlns="http://schemas.openxmlformats.org/spreadsheetml/2006/main" count="42" uniqueCount="37">
  <si>
    <t>СОГЛАСОВАНО</t>
  </si>
  <si>
    <t>УТВЕРЖДАЮ</t>
  </si>
  <si>
    <t xml:space="preserve">администрации Пушкинского района </t>
  </si>
  <si>
    <t>Санкт-Петербурга</t>
  </si>
  <si>
    <t>№ п/п</t>
  </si>
  <si>
    <t>Ед. изм.</t>
  </si>
  <si>
    <t>Кол-во</t>
  </si>
  <si>
    <t>Цена за ед., руб. с НДС</t>
  </si>
  <si>
    <t>Расчет-обоснование цены контракта, заключаемого с единственным поставщиком (подрядчиком, исполнителем)</t>
  </si>
  <si>
    <t>Наименование и Код ККН</t>
  </si>
  <si>
    <t>Наименьшая цена за ед. руб.</t>
  </si>
  <si>
    <t>Цена из реестра товаров руб.</t>
  </si>
  <si>
    <t>Цена из распоряж КГЗ №100-р руб.</t>
  </si>
  <si>
    <t>Наименьшая цена за ед. из столбцов             с 6-14              руб.</t>
  </si>
  <si>
    <t>Ценовое предложение (ссылка) от____</t>
  </si>
  <si>
    <t>Определнение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</si>
  <si>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>Цена из реестра контрактов руб.</t>
  </si>
  <si>
    <t xml:space="preserve">В связис необходимостью обеспечения 75% закупок малого объяма посредством подсистемы "Электронный магазин", для обоснования цены контракта Вам предлагается использовать следующую форму расчета обоснования цены.  </t>
  </si>
  <si>
    <t>Итого по позиции          с НДС             руб.</t>
  </si>
  <si>
    <t>-</t>
  </si>
  <si>
    <t>Наименование услуги</t>
  </si>
  <si>
    <t xml:space="preserve">________________ </t>
  </si>
  <si>
    <t>ИТОГО</t>
  </si>
  <si>
    <t xml:space="preserve">Начальник отдела образования </t>
  </si>
  <si>
    <t>Пушкинского района Санкт-Петербурга</t>
  </si>
  <si>
    <t>____________ И.Н. Орловская</t>
  </si>
  <si>
    <t>Расчет составил: специалист по закупкам __________________ К.М. Пластинин</t>
  </si>
  <si>
    <t>шт.</t>
  </si>
  <si>
    <t>Директор школы № 669</t>
  </si>
  <si>
    <t>«____»___________ 2026 г.</t>
  </si>
  <si>
    <t>«___» ___________ 2026 г.</t>
  </si>
  <si>
    <t>Прус Ж.И.</t>
  </si>
  <si>
    <t xml:space="preserve">Ценовое предложение        № 2 (№354-26 от 29.04.2026 г)      </t>
  </si>
  <si>
    <t xml:space="preserve">Ценовое предложение  № 1 (№170 от 29.04.2026 г)    </t>
  </si>
  <si>
    <t>Ценовое предложение       № 3 (№168 от 29.04.2026 г)</t>
  </si>
  <si>
    <t xml:space="preserve">на поставку фронтальной конструкции для актового зала для нужд ГБОУ школы № 669 Пушкинского района Санкт-Петербурга                                                                            </t>
  </si>
  <si>
    <t>Фронтальная конструкция для актового зала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</si>
</sst>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0000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0"/>
      <color rgb="FF000000"/>
      <name val="Times New Roman"/>
      <family val="1"/>
    </font>
    <font>
      <sz val="11"/>
      <color theme="1"/>
      <name val="Times New Roman"/>
      <family val="1"/>
    </font>
    <font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39">
    <xf numFmtId="0" fontId="0" fillId="0" borderId="0" xfId="0"/>
    <xf numFmtId="0" fontId="2" fillId="0" borderId="0" xfId="0" applyFont="1" applyAlignment="1">
      <alignment horizontal="left" vertical="center" wrapText="1"/>
    </xf>
    <xf numFmtId="0" fontId="5" fillId="0" borderId="0" xfId="0" applyFont="1"/>
    <xf numFmtId="0" fontId="5" fillId="0" borderId="0" xfId="0" applyFont="1" applyAlignment="1">
      <alignment wrapText="1"/>
    </xf>
    <xf numFmtId="0" fontId="2" fillId="0" borderId="2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center" wrapText="1"/>
    </xf>
    <xf numFmtId="0" fontId="3" fillId="0" borderId="0" xfId="0" applyFont="1"/>
    <xf numFmtId="0" fontId="1" fillId="0" borderId="0" xfId="0" applyFont="1"/>
    <xf numFmtId="0" fontId="2" fillId="0" borderId="0" xfId="0" applyFont="1"/>
    <xf numFmtId="0" fontId="6" fillId="0" borderId="0" xfId="0" applyFont="1"/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4" fontId="8" fillId="0" borderId="1" xfId="0" applyNumberFormat="1" applyFont="1" applyBorder="1" applyAlignment="1">
      <alignment horizontal="center" vertical="center" wrapText="1"/>
    </xf>
    <xf numFmtId="1" fontId="6" fillId="0" borderId="2" xfId="0" applyNumberFormat="1" applyFont="1" applyBorder="1" applyAlignment="1">
      <alignment horizontal="center" vertical="center" shrinkToFit="1"/>
    </xf>
    <xf numFmtId="0" fontId="6" fillId="0" borderId="2" xfId="0" applyFont="1" applyBorder="1" applyAlignment="1">
      <alignment horizontal="center" vertical="center" shrinkToFit="1"/>
    </xf>
    <xf numFmtId="0" fontId="7" fillId="0" borderId="2" xfId="0" applyFont="1" applyBorder="1" applyAlignment="1">
      <alignment horizontal="center" vertical="center" wrapText="1"/>
    </xf>
    <xf numFmtId="4" fontId="10" fillId="0" borderId="2" xfId="0" applyNumberFormat="1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top" wrapText="1"/>
    </xf>
    <xf numFmtId="2" fontId="2" fillId="0" borderId="0" xfId="0" applyNumberFormat="1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4" fontId="8" fillId="0" borderId="0" xfId="0" applyNumberFormat="1" applyFont="1" applyAlignment="1">
      <alignment horizontal="center" vertical="center" wrapText="1"/>
    </xf>
    <xf numFmtId="4" fontId="11" fillId="2" borderId="2" xfId="0" applyNumberFormat="1" applyFont="1" applyFill="1" applyBorder="1" applyAlignment="1">
      <alignment horizontal="center" vertical="center"/>
    </xf>
    <xf numFmtId="4" fontId="13" fillId="0" borderId="2" xfId="0" applyNumberFormat="1" applyFont="1" applyBorder="1" applyAlignment="1">
      <alignment horizontal="center" vertical="center"/>
    </xf>
    <xf numFmtId="4" fontId="7" fillId="0" borderId="2" xfId="0" applyNumberFormat="1" applyFont="1" applyBorder="1" applyAlignment="1">
      <alignment horizontal="center" vertical="center" wrapText="1"/>
    </xf>
    <xf numFmtId="0" fontId="13" fillId="0" borderId="2" xfId="0" applyFont="1" applyBorder="1" applyAlignment="1">
      <alignment horizontal="left" vertical="center" wrapText="1"/>
    </xf>
    <xf numFmtId="0" fontId="10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6" fillId="0" borderId="0" xfId="0" applyFont="1" applyAlignment="1">
      <alignment horizontal="left"/>
    </xf>
    <xf numFmtId="2" fontId="2" fillId="0" borderId="4" xfId="0" applyNumberFormat="1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justify"/>
    </xf>
    <xf numFmtId="0" fontId="1" fillId="0" borderId="0" xfId="0" applyFont="1"/>
    <xf numFmtId="0" fontId="6" fillId="0" borderId="0" xfId="0" applyFont="1"/>
    <xf numFmtId="0" fontId="0" fillId="0" borderId="0" xfId="0"/>
    <xf numFmtId="0" fontId="3" fillId="0" borderId="0" xfId="0" applyFont="1" applyAlignment="1">
      <alignment horizontal="center" vertical="top"/>
    </xf>
    <xf numFmtId="0" fontId="3" fillId="0" borderId="0" xfId="0" applyFont="1" applyAlignment="1">
      <alignment horizontal="center" vertical="center" wrapText="1"/>
    </xf>
  </cellXfs>
  <cellStyles count="2">
    <cellStyle name="Обычный" xfId="0" builtinId="0"/>
    <cellStyle name="Обычный 3" xfId="1" xr:uid="{00000000-0005-0000-0000-000001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133350</xdr:colOff>
      <xdr:row>20</xdr:row>
      <xdr:rowOff>0</xdr:rowOff>
    </xdr:from>
    <xdr:ext cx="276225" cy="0"/>
    <xdr:pic>
      <xdr:nvPicPr>
        <xdr:cNvPr id="4" name="Рисунок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09575" y="6496050"/>
          <a:ext cx="276225" cy="0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133350</xdr:colOff>
      <xdr:row>0</xdr:row>
      <xdr:rowOff>0</xdr:rowOff>
    </xdr:from>
    <xdr:ext cx="276225" cy="0"/>
    <xdr:pic>
      <xdr:nvPicPr>
        <xdr:cNvPr id="13" name="Рисунок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591175" y="0"/>
          <a:ext cx="276225" cy="0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21"/>
  <sheetViews>
    <sheetView tabSelected="1" zoomScaleNormal="100" workbookViewId="0">
      <selection activeCell="B16" sqref="B16"/>
    </sheetView>
  </sheetViews>
  <sheetFormatPr defaultColWidth="9.140625" defaultRowHeight="15" x14ac:dyDescent="0.25"/>
  <cols>
    <col min="1" max="1" width="4.140625" customWidth="1"/>
    <col min="2" max="2" width="24.42578125" customWidth="1"/>
    <col min="3" max="3" width="6.85546875" customWidth="1"/>
    <col min="4" max="4" width="6.7109375" customWidth="1"/>
    <col min="5" max="5" width="6.42578125" customWidth="1"/>
    <col min="6" max="8" width="13.42578125" customWidth="1"/>
    <col min="9" max="9" width="8.42578125" customWidth="1"/>
    <col min="10" max="10" width="7.140625" customWidth="1"/>
    <col min="11" max="11" width="10.5703125" customWidth="1"/>
    <col min="12" max="12" width="6.42578125" customWidth="1"/>
    <col min="13" max="13" width="5.42578125" customWidth="1"/>
    <col min="14" max="14" width="8" customWidth="1"/>
    <col min="15" max="15" width="12.7109375" customWidth="1"/>
    <col min="16" max="16" width="11.140625" customWidth="1"/>
  </cols>
  <sheetData>
    <row r="1" spans="1:16" ht="27" customHeight="1" x14ac:dyDescent="0.25">
      <c r="A1" s="1"/>
      <c r="B1" s="6" t="s">
        <v>0</v>
      </c>
      <c r="C1" s="7"/>
      <c r="D1" s="7"/>
      <c r="E1" s="1"/>
      <c r="F1" s="1"/>
      <c r="G1" s="1"/>
      <c r="H1" s="1"/>
      <c r="I1" s="1"/>
      <c r="J1" s="1"/>
      <c r="K1" s="6" t="s">
        <v>1</v>
      </c>
      <c r="L1" s="7"/>
      <c r="M1" s="7"/>
      <c r="N1" s="7"/>
      <c r="O1" s="7"/>
      <c r="P1" s="7"/>
    </row>
    <row r="2" spans="1:16" x14ac:dyDescent="0.25">
      <c r="A2" s="1"/>
      <c r="B2" s="8" t="s">
        <v>23</v>
      </c>
      <c r="C2" s="7"/>
      <c r="D2" s="7"/>
      <c r="E2" s="1"/>
      <c r="F2" s="1"/>
      <c r="G2" s="1"/>
      <c r="H2" s="1"/>
      <c r="I2" s="1"/>
      <c r="J2" s="1"/>
      <c r="K2" s="28" t="s">
        <v>28</v>
      </c>
      <c r="L2" s="28"/>
      <c r="M2" s="28"/>
      <c r="N2" s="28"/>
      <c r="O2" s="28"/>
      <c r="P2" s="28"/>
    </row>
    <row r="3" spans="1:16" x14ac:dyDescent="0.25">
      <c r="A3" s="1"/>
      <c r="B3" s="8" t="s">
        <v>2</v>
      </c>
      <c r="C3" s="7"/>
      <c r="D3" s="7"/>
      <c r="E3" s="1"/>
      <c r="F3" s="1"/>
      <c r="G3" s="1"/>
      <c r="H3" s="1"/>
      <c r="I3" s="1"/>
      <c r="J3" s="1"/>
      <c r="K3" s="35" t="s">
        <v>24</v>
      </c>
      <c r="L3" s="36"/>
      <c r="M3" s="36"/>
      <c r="N3" s="36"/>
      <c r="O3" s="36"/>
      <c r="P3" s="7"/>
    </row>
    <row r="4" spans="1:16" x14ac:dyDescent="0.25">
      <c r="A4" s="1"/>
      <c r="B4" s="8" t="s">
        <v>3</v>
      </c>
      <c r="C4" s="7"/>
      <c r="D4" s="7"/>
      <c r="E4" s="1"/>
      <c r="F4" s="1"/>
      <c r="G4" s="1"/>
      <c r="H4" s="1"/>
      <c r="I4" s="1"/>
      <c r="J4" s="1"/>
      <c r="K4" s="9"/>
      <c r="L4" s="7"/>
      <c r="M4" s="7"/>
      <c r="N4" s="7"/>
      <c r="O4" s="7"/>
      <c r="P4" s="7"/>
    </row>
    <row r="5" spans="1:16" x14ac:dyDescent="0.25">
      <c r="A5" s="1"/>
      <c r="B5" s="8" t="s">
        <v>25</v>
      </c>
      <c r="C5" s="7"/>
      <c r="D5" s="7"/>
      <c r="E5" s="1"/>
      <c r="F5" s="1"/>
      <c r="G5" s="1"/>
      <c r="H5" s="1"/>
      <c r="I5" s="1"/>
      <c r="J5" s="1"/>
      <c r="K5" s="9" t="s">
        <v>21</v>
      </c>
      <c r="L5" s="8"/>
      <c r="M5" s="8" t="s">
        <v>31</v>
      </c>
      <c r="N5" s="8"/>
      <c r="O5" s="7"/>
      <c r="P5" s="7"/>
    </row>
    <row r="6" spans="1:16" x14ac:dyDescent="0.25">
      <c r="A6" s="1"/>
      <c r="B6" s="8" t="s">
        <v>30</v>
      </c>
      <c r="C6" s="7"/>
      <c r="D6" s="7"/>
      <c r="E6" s="1"/>
      <c r="F6" s="1"/>
      <c r="G6" s="1"/>
      <c r="H6" s="1"/>
      <c r="I6" s="1"/>
      <c r="J6" s="1"/>
      <c r="K6" s="9" t="s">
        <v>29</v>
      </c>
      <c r="L6" s="7"/>
      <c r="M6" s="7"/>
      <c r="N6" s="7"/>
      <c r="O6" s="7"/>
      <c r="P6" s="7"/>
    </row>
    <row r="7" spans="1:16" ht="29.25" customHeight="1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</row>
    <row r="8" spans="1:16" ht="18" customHeight="1" x14ac:dyDescent="0.25">
      <c r="A8" s="37" t="s">
        <v>8</v>
      </c>
      <c r="B8" s="37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</row>
    <row r="9" spans="1:16" ht="33.75" customHeight="1" x14ac:dyDescent="0.25">
      <c r="A9" s="38" t="s">
        <v>35</v>
      </c>
      <c r="B9" s="38"/>
      <c r="C9" s="38"/>
      <c r="D9" s="38"/>
      <c r="E9" s="38"/>
      <c r="F9" s="38"/>
      <c r="G9" s="38"/>
      <c r="H9" s="38"/>
      <c r="I9" s="38"/>
      <c r="J9" s="38"/>
      <c r="K9" s="38"/>
      <c r="L9" s="38"/>
      <c r="M9" s="38"/>
      <c r="N9" s="38"/>
      <c r="O9" s="38"/>
      <c r="P9" s="38"/>
    </row>
    <row r="10" spans="1:16" ht="6.75" customHeight="1" x14ac:dyDescent="0.25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</row>
    <row r="11" spans="1:16" x14ac:dyDescent="0.25">
      <c r="A11" s="27" t="s">
        <v>4</v>
      </c>
      <c r="B11" s="27" t="s">
        <v>20</v>
      </c>
      <c r="C11" s="27" t="s">
        <v>9</v>
      </c>
      <c r="D11" s="27" t="s">
        <v>5</v>
      </c>
      <c r="E11" s="27" t="s">
        <v>6</v>
      </c>
      <c r="F11" s="27" t="s">
        <v>7</v>
      </c>
      <c r="G11" s="27"/>
      <c r="H11" s="27"/>
      <c r="I11" s="27"/>
      <c r="J11" s="27"/>
      <c r="K11" s="26" t="s">
        <v>10</v>
      </c>
      <c r="L11" s="26" t="s">
        <v>11</v>
      </c>
      <c r="M11" s="26" t="s">
        <v>16</v>
      </c>
      <c r="N11" s="26" t="s">
        <v>12</v>
      </c>
      <c r="O11" s="26" t="s">
        <v>13</v>
      </c>
      <c r="P11" s="26" t="s">
        <v>18</v>
      </c>
    </row>
    <row r="12" spans="1:16" x14ac:dyDescent="0.25">
      <c r="A12" s="27"/>
      <c r="B12" s="27"/>
      <c r="C12" s="27"/>
      <c r="D12" s="27"/>
      <c r="E12" s="27"/>
      <c r="F12" s="27"/>
      <c r="G12" s="27"/>
      <c r="H12" s="27"/>
      <c r="I12" s="27"/>
      <c r="J12" s="27"/>
      <c r="K12" s="26"/>
      <c r="L12" s="26"/>
      <c r="M12" s="26"/>
      <c r="N12" s="26"/>
      <c r="O12" s="26"/>
      <c r="P12" s="26"/>
    </row>
    <row r="13" spans="1:16" x14ac:dyDescent="0.25">
      <c r="A13" s="27"/>
      <c r="B13" s="27"/>
      <c r="C13" s="27"/>
      <c r="D13" s="27"/>
      <c r="E13" s="27"/>
      <c r="F13" s="26" t="s">
        <v>33</v>
      </c>
      <c r="G13" s="26" t="s">
        <v>32</v>
      </c>
      <c r="H13" s="26" t="s">
        <v>34</v>
      </c>
      <c r="I13" s="26" t="s">
        <v>14</v>
      </c>
      <c r="J13" s="26" t="s">
        <v>14</v>
      </c>
      <c r="K13" s="26"/>
      <c r="L13" s="26"/>
      <c r="M13" s="26"/>
      <c r="N13" s="26"/>
      <c r="O13" s="26"/>
      <c r="P13" s="26"/>
    </row>
    <row r="14" spans="1:16" ht="51.75" customHeight="1" x14ac:dyDescent="0.25">
      <c r="A14" s="27"/>
      <c r="B14" s="27"/>
      <c r="C14" s="27"/>
      <c r="D14" s="27"/>
      <c r="E14" s="27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</row>
    <row r="15" spans="1:16" x14ac:dyDescent="0.25">
      <c r="A15" s="5">
        <v>1</v>
      </c>
      <c r="B15" s="5">
        <v>2</v>
      </c>
      <c r="C15" s="5">
        <v>3</v>
      </c>
      <c r="D15" s="5">
        <v>4</v>
      </c>
      <c r="E15" s="13">
        <v>5</v>
      </c>
      <c r="F15" s="14">
        <v>6</v>
      </c>
      <c r="G15" s="14">
        <v>7</v>
      </c>
      <c r="H15" s="14">
        <v>8</v>
      </c>
      <c r="I15" s="15">
        <v>9</v>
      </c>
      <c r="J15" s="14">
        <v>10</v>
      </c>
      <c r="K15" s="15">
        <v>11</v>
      </c>
      <c r="L15" s="15">
        <v>12</v>
      </c>
      <c r="M15" s="15">
        <v>13</v>
      </c>
      <c r="N15" s="15">
        <v>14</v>
      </c>
      <c r="O15" s="15">
        <v>15</v>
      </c>
      <c r="P15" s="15">
        <v>16</v>
      </c>
    </row>
    <row r="16" spans="1:16" ht="25.5" x14ac:dyDescent="0.25">
      <c r="A16" s="17">
        <v>1</v>
      </c>
      <c r="B16" s="25" t="s">
        <v>36</v>
      </c>
      <c r="C16" s="5"/>
      <c r="D16" s="5" t="s">
        <v>27</v>
      </c>
      <c r="E16" s="22">
        <v>2</v>
      </c>
      <c r="F16" s="23">
        <v>299900</v>
      </c>
      <c r="G16" s="22">
        <v>305000</v>
      </c>
      <c r="H16" s="23">
        <v>330600</v>
      </c>
      <c r="I16" s="24" t="s">
        <v>19</v>
      </c>
      <c r="J16" s="24" t="s">
        <v>19</v>
      </c>
      <c r="K16" s="24">
        <f>MIN(F16:H16)</f>
        <v>299900</v>
      </c>
      <c r="L16" s="16" t="s">
        <v>19</v>
      </c>
      <c r="M16" s="16" t="s">
        <v>19</v>
      </c>
      <c r="N16" s="16" t="s">
        <v>19</v>
      </c>
      <c r="O16" s="24">
        <f>K16</f>
        <v>299900</v>
      </c>
      <c r="P16" s="24">
        <f>O16*E16</f>
        <v>599800</v>
      </c>
    </row>
    <row r="17" spans="1:16" x14ac:dyDescent="0.25">
      <c r="A17" s="4"/>
      <c r="B17" s="10" t="s">
        <v>22</v>
      </c>
      <c r="C17" s="29"/>
      <c r="D17" s="30"/>
      <c r="E17" s="30"/>
      <c r="F17" s="30"/>
      <c r="G17" s="30"/>
      <c r="H17" s="30"/>
      <c r="I17" s="30"/>
      <c r="J17" s="30"/>
      <c r="K17" s="30"/>
      <c r="L17" s="30"/>
      <c r="M17" s="30"/>
      <c r="N17" s="30"/>
      <c r="O17" s="31"/>
      <c r="P17" s="12">
        <f>SUM(P16:P16)</f>
        <v>599800</v>
      </c>
    </row>
    <row r="18" spans="1:16" x14ac:dyDescent="0.25">
      <c r="A18" s="18"/>
      <c r="B18" s="11"/>
      <c r="C18" s="19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1"/>
    </row>
    <row r="20" spans="1:16" ht="71.099999999999994" customHeight="1" x14ac:dyDescent="0.25">
      <c r="A20" s="32" t="s">
        <v>15</v>
      </c>
      <c r="B20" s="32"/>
      <c r="C20" s="32"/>
      <c r="D20" s="32"/>
      <c r="E20" s="32"/>
      <c r="F20" s="32"/>
      <c r="G20" s="32"/>
      <c r="H20" s="32"/>
      <c r="I20" s="32"/>
      <c r="J20" s="32"/>
      <c r="K20" s="32"/>
      <c r="L20" s="32"/>
      <c r="M20" s="32"/>
      <c r="N20" s="32"/>
      <c r="O20" s="32"/>
      <c r="P20" s="32"/>
    </row>
    <row r="21" spans="1:16" x14ac:dyDescent="0.25">
      <c r="A21" s="33" t="s">
        <v>26</v>
      </c>
      <c r="B21" s="34"/>
      <c r="C21" s="34"/>
      <c r="D21" s="34"/>
      <c r="E21" s="34"/>
      <c r="F21" s="34"/>
      <c r="G21" s="34"/>
      <c r="H21" s="34"/>
      <c r="I21" s="34"/>
      <c r="J21" s="34"/>
      <c r="K21" s="34"/>
      <c r="L21" s="34"/>
      <c r="M21" s="34"/>
      <c r="N21" s="34"/>
      <c r="O21" s="34"/>
      <c r="P21" s="34"/>
    </row>
  </sheetData>
  <mergeCells count="24">
    <mergeCell ref="K2:P2"/>
    <mergeCell ref="C17:O17"/>
    <mergeCell ref="A20:P20"/>
    <mergeCell ref="A21:P21"/>
    <mergeCell ref="F13:F14"/>
    <mergeCell ref="G13:G14"/>
    <mergeCell ref="H13:H14"/>
    <mergeCell ref="I13:I14"/>
    <mergeCell ref="J13:J14"/>
    <mergeCell ref="K3:O3"/>
    <mergeCell ref="A8:P8"/>
    <mergeCell ref="A9:P9"/>
    <mergeCell ref="A11:A14"/>
    <mergeCell ref="B11:B14"/>
    <mergeCell ref="C11:C14"/>
    <mergeCell ref="M11:M14"/>
    <mergeCell ref="N11:N14"/>
    <mergeCell ref="O11:O14"/>
    <mergeCell ref="P11:P14"/>
    <mergeCell ref="D11:D14"/>
    <mergeCell ref="E11:E14"/>
    <mergeCell ref="F11:J12"/>
    <mergeCell ref="K11:K14"/>
    <mergeCell ref="L11:L14"/>
  </mergeCells>
  <pageMargins left="0.59055118110236227" right="0.59055118110236227" top="0.19685039370078741" bottom="0.19685039370078741" header="0.51181102362204722" footer="0.51181102362204722"/>
  <pageSetup paperSize="9" scale="7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6:A7"/>
  <sheetViews>
    <sheetView workbookViewId="0">
      <selection activeCell="E14" sqref="E14"/>
    </sheetView>
  </sheetViews>
  <sheetFormatPr defaultColWidth="8.85546875" defaultRowHeight="15" x14ac:dyDescent="0.25"/>
  <cols>
    <col min="1" max="1" width="79.42578125" customWidth="1"/>
  </cols>
  <sheetData>
    <row r="6" spans="1:1" ht="63" x14ac:dyDescent="0.25">
      <c r="A6" s="3" t="s">
        <v>17</v>
      </c>
    </row>
    <row r="7" spans="1:1" ht="15.75" x14ac:dyDescent="0.25">
      <c r="A7" s="2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2026-03-06T08:03:15Z</cp:lastPrinted>
  <dcterms:created xsi:type="dcterms:W3CDTF">2006-09-16T00:00:00Z</dcterms:created>
  <dcterms:modified xsi:type="dcterms:W3CDTF">2026-05-08T08:33:55Z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2025-10-22T08:13:46Z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d038c373-d2de-414e-bc77-961fef6fb6b4</vt:lpwstr>
  </property>
  <property fmtid="{D5CDD505-2E9C-101B-9397-08002B2CF9AE}" pid="7" name="MSIP_Label_defa4170-0d19-0005-0004-bc88714345d2_ActionId">
    <vt:lpwstr>5f1af9c6-5f0b-4a2e-8141-cc860d3481df</vt:lpwstr>
  </property>
  <property fmtid="{D5CDD505-2E9C-101B-9397-08002B2CF9AE}" pid="8" name="MSIP_Label_defa4170-0d19-0005-0004-bc88714345d2_ContentBits">
    <vt:lpwstr>0</vt:lpwstr>
  </property>
  <property fmtid="{D5CDD505-2E9C-101B-9397-08002B2CF9AE}" pid="9" name="MSIP_Label_defa4170-0d19-0005-0004-bc88714345d2_Tag">
    <vt:lpwstr>50, 3, 0, 1</vt:lpwstr>
  </property>
</Properties>
</file>