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127F34DA-CBEA-482A-8604-ECDEE5D1F15F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НМЦД" sheetId="9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9" i="9" l="1"/>
  <c r="H9" i="9" l="1"/>
  <c r="J10" i="9" l="1"/>
  <c r="G9" i="9" l="1"/>
</calcChain>
</file>

<file path=xl/sharedStrings.xml><?xml version="1.0" encoding="utf-8"?>
<sst xmlns="http://schemas.openxmlformats.org/spreadsheetml/2006/main" count="21" uniqueCount="21">
  <si>
    <t>Однородность совокупности значений цен, используемых в расчете НМЦД</t>
  </si>
  <si>
    <t xml:space="preserve">Коэффициент вариации цен V (%) </t>
  </si>
  <si>
    <t>Средняя арифметическая цена за единицу товара, руб.  &lt;ц&gt;</t>
  </si>
  <si>
    <t>Итого (руб.)</t>
  </si>
  <si>
    <t>Наименование</t>
  </si>
  <si>
    <t>Коэффициент вариации не превышает 33%, что свидетельствует об однородности совокупности значений</t>
  </si>
  <si>
    <t>№ п/п</t>
  </si>
  <si>
    <t xml:space="preserve">Источник информации </t>
  </si>
  <si>
    <t>НМЦД</t>
  </si>
  <si>
    <t xml:space="preserve">  «Обоснование начальной (максимальной) цены договора, начальных цен единиц товара, работы, услуги» </t>
  </si>
  <si>
    <t xml:space="preserve">Начальная (максимальная) цена договора определена методом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утвержденными приказом Минэкономразвития России от 2 октября 2013 г. № 567. </t>
  </si>
  <si>
    <t>Наименьшее значение в соотв. с Положением о закупках, п. 22.13 (руб.)</t>
  </si>
  <si>
    <r>
      <t xml:space="preserve">При обосновании начальной (максимальной) цены договора, цены договора,  цены единицы товара, работы, услуги  (далее – начальная (максимальная) цена договора) заказчиком использовалась информация о рыночных ценах: </t>
    </r>
    <r>
      <rPr>
        <u/>
        <sz val="12"/>
        <color theme="1"/>
        <rFont val="Times New Roman"/>
        <family val="1"/>
        <charset val="204"/>
      </rPr>
      <t>идентичного товара, планируемого к закупке</t>
    </r>
    <r>
      <rPr>
        <sz val="12"/>
        <color theme="1"/>
        <rFont val="Times New Roman"/>
        <family val="1"/>
        <charset val="204"/>
      </rPr>
      <t xml:space="preserve"> 
</t>
    </r>
  </si>
  <si>
    <t>ИТОГО</t>
  </si>
  <si>
    <t>Ко-во, шт.</t>
  </si>
  <si>
    <t>Контрактный управляющий</t>
  </si>
  <si>
    <t>Т.В. Плотникова</t>
  </si>
  <si>
    <t>Циркуляционный насос GRUNDFOS UPS25-60 180</t>
  </si>
  <si>
    <t>Источник информации spb.santshop.ru от 27.04.2026</t>
  </si>
  <si>
    <t xml:space="preserve">Источник информации www.afonya--spb.ru от 27.04.2026
</t>
  </si>
  <si>
    <t>Источник информации stoking.ru от 27.04.2026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</si>
</sst>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#,##0.00\ _₽"/>
  </numFmts>
  <fonts count="2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color theme="1"/>
      <name val="Times New Roman"/>
      <family val="2"/>
      <charset val="204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8"/>
      <name val="Liberation Serif"/>
      <family val="1"/>
      <charset val="204"/>
    </font>
    <font>
      <sz val="8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Liberation Serif"/>
      <family val="1"/>
      <charset val="204"/>
    </font>
    <font>
      <u/>
      <sz val="10"/>
      <color theme="10"/>
      <name val="Arial"/>
      <family val="2"/>
      <charset val="204"/>
    </font>
    <font>
      <b/>
      <sz val="10"/>
      <name val="Liberation Serif"/>
      <family val="1"/>
      <charset val="204"/>
    </font>
    <font>
      <sz val="12"/>
      <name val="Liberation Serif"/>
      <family val="1"/>
      <charset val="204"/>
    </font>
    <font>
      <b/>
      <sz val="12"/>
      <name val="Liberation Serif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indexed="8"/>
      <name val="Liberation Serif"/>
      <family val="1"/>
      <charset val="204"/>
    </font>
    <font>
      <sz val="12"/>
      <color theme="1"/>
      <name val="Liberation Serif"/>
      <family val="1"/>
      <charset val="204"/>
    </font>
    <font>
      <u/>
      <sz val="12"/>
      <color theme="10"/>
      <name val="Arial"/>
      <family val="2"/>
      <charset val="204"/>
    </font>
    <font>
      <sz val="12"/>
      <name val="Arial"/>
      <family val="2"/>
      <charset val="204"/>
    </font>
    <font>
      <i/>
      <sz val="12"/>
      <color indexed="8"/>
      <name val="Liberation Serif"/>
      <family val="1"/>
      <charset val="204"/>
    </font>
    <font>
      <sz val="11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0" fontId="5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/>
    <xf numFmtId="0" fontId="8" fillId="0" borderId="0" xfId="0" applyFont="1" applyBorder="1"/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vertical="top"/>
    </xf>
    <xf numFmtId="0" fontId="13" fillId="0" borderId="0" xfId="0" applyFont="1" applyAlignment="1">
      <alignment vertical="top"/>
    </xf>
    <xf numFmtId="0" fontId="14" fillId="0" borderId="0" xfId="0" applyFont="1"/>
    <xf numFmtId="165" fontId="8" fillId="0" borderId="1" xfId="0" applyNumberFormat="1" applyFont="1" applyBorder="1" applyAlignment="1">
      <alignment horizontal="center" vertical="center"/>
    </xf>
    <xf numFmtId="4" fontId="19" fillId="0" borderId="1" xfId="0" applyNumberFormat="1" applyFont="1" applyFill="1" applyBorder="1" applyAlignment="1">
      <alignment horizontal="center" vertical="center" wrapText="1"/>
    </xf>
    <xf numFmtId="10" fontId="17" fillId="0" borderId="1" xfId="0" applyNumberFormat="1" applyFont="1" applyFill="1" applyBorder="1" applyAlignment="1">
      <alignment horizontal="center" vertical="center" wrapText="1"/>
    </xf>
    <xf numFmtId="4" fontId="17" fillId="2" borderId="1" xfId="0" applyNumberFormat="1" applyFont="1" applyFill="1" applyBorder="1" applyAlignment="1">
      <alignment horizontal="center" vertical="center" wrapText="1"/>
    </xf>
    <xf numFmtId="164" fontId="17" fillId="0" borderId="1" xfId="10" applyFont="1" applyFill="1" applyBorder="1" applyAlignment="1">
      <alignment horizontal="center" vertical="center"/>
    </xf>
    <xf numFmtId="0" fontId="20" fillId="0" borderId="0" xfId="0" applyFont="1"/>
    <xf numFmtId="0" fontId="8" fillId="0" borderId="0" xfId="0" applyFont="1" applyBorder="1" applyAlignment="1">
      <alignment vertical="top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4" fontId="22" fillId="0" borderId="0" xfId="0" applyNumberFormat="1" applyFont="1" applyFill="1" applyBorder="1" applyAlignment="1">
      <alignment horizontal="center" vertical="center"/>
    </xf>
    <xf numFmtId="2" fontId="21" fillId="0" borderId="0" xfId="0" applyNumberFormat="1" applyFont="1" applyFill="1" applyBorder="1" applyAlignment="1">
      <alignment horizontal="center" vertical="center" wrapText="1"/>
    </xf>
    <xf numFmtId="0" fontId="23" fillId="0" borderId="0" xfId="12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top"/>
    </xf>
    <xf numFmtId="4" fontId="6" fillId="0" borderId="3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25" fillId="0" borderId="5" xfId="0" applyFont="1" applyBorder="1" applyAlignment="1">
      <alignment horizontal="center" vertical="top" wrapText="1"/>
    </xf>
    <xf numFmtId="0" fontId="25" fillId="0" borderId="8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4" fontId="21" fillId="0" borderId="9" xfId="0" applyNumberFormat="1" applyFont="1" applyBorder="1" applyAlignment="1">
      <alignment horizontal="center" vertical="top" wrapText="1"/>
    </xf>
    <xf numFmtId="0" fontId="7" fillId="0" borderId="0" xfId="0" applyFont="1" applyFill="1" applyBorder="1" applyAlignment="1">
      <alignment vertical="center" wrapText="1"/>
    </xf>
    <xf numFmtId="0" fontId="8" fillId="3" borderId="0" xfId="1" applyFont="1" applyFill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6" fillId="0" borderId="0" xfId="0" applyFont="1" applyAlignment="1">
      <alignment vertical="top" wrapText="1"/>
    </xf>
    <xf numFmtId="0" fontId="8" fillId="0" borderId="0" xfId="0" applyFont="1" applyFill="1" applyBorder="1" applyAlignment="1">
      <alignment vertical="top" wrapText="1"/>
    </xf>
    <xf numFmtId="0" fontId="24" fillId="0" borderId="0" xfId="12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10" xfId="0" applyBorder="1"/>
    <xf numFmtId="0" fontId="26" fillId="0" borderId="1" xfId="0" applyFont="1" applyBorder="1"/>
    <xf numFmtId="164" fontId="8" fillId="0" borderId="1" xfId="0" applyNumberFormat="1" applyFont="1" applyBorder="1"/>
    <xf numFmtId="2" fontId="8" fillId="0" borderId="0" xfId="0" applyNumberFormat="1" applyFont="1"/>
    <xf numFmtId="14" fontId="17" fillId="0" borderId="0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top" wrapText="1"/>
    </xf>
    <xf numFmtId="0" fontId="23" fillId="0" borderId="0" xfId="12" applyFont="1" applyFill="1" applyBorder="1" applyAlignment="1">
      <alignment horizontal="center" vertical="center" wrapText="1"/>
    </xf>
    <xf numFmtId="0" fontId="23" fillId="0" borderId="0" xfId="12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" fontId="21" fillId="0" borderId="3" xfId="0" applyNumberFormat="1" applyFont="1" applyBorder="1" applyAlignment="1">
      <alignment horizontal="center" vertical="center"/>
    </xf>
    <xf numFmtId="4" fontId="21" fillId="0" borderId="4" xfId="0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3" borderId="0" xfId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8" fillId="0" borderId="0" xfId="0" applyFont="1" applyFill="1" applyBorder="1" applyAlignment="1">
      <alignment horizontal="center" vertical="top" wrapText="1"/>
    </xf>
  </cellXfs>
  <cellStyles count="13">
    <cellStyle name="Гиперссылка" xfId="12" builtinId="8"/>
    <cellStyle name="Обычный" xfId="0" builtinId="0"/>
    <cellStyle name="Обычный 2" xfId="1" xr:uid="{00000000-0005-0000-0000-000002000000}"/>
    <cellStyle name="Обычный 3" xfId="2" xr:uid="{00000000-0005-0000-0000-000003000000}"/>
    <cellStyle name="Обычный 3 2" xfId="3" xr:uid="{00000000-0005-0000-0000-000004000000}"/>
    <cellStyle name="Обычный 4" xfId="4" xr:uid="{00000000-0005-0000-0000-000005000000}"/>
    <cellStyle name="Обычный 5" xfId="5" xr:uid="{00000000-0005-0000-0000-000006000000}"/>
    <cellStyle name="Обычный 5 2" xfId="6" xr:uid="{00000000-0005-0000-0000-000007000000}"/>
    <cellStyle name="Обычный 6" xfId="7" xr:uid="{00000000-0005-0000-0000-000008000000}"/>
    <cellStyle name="Обычный 7" xfId="8" xr:uid="{00000000-0005-0000-0000-000009000000}"/>
    <cellStyle name="Обычный 8" xfId="9" xr:uid="{00000000-0005-0000-0000-00000A000000}"/>
    <cellStyle name="Финансовый" xfId="10" builtinId="3"/>
    <cellStyle name="Финансовый 2" xfId="11" xr:uid="{00000000-0005-0000-0000-00000C000000}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104775</xdr:colOff>
      <xdr:row>5</xdr:row>
      <xdr:rowOff>0</xdr:rowOff>
    </xdr:from>
    <xdr:ext cx="1266825" cy="45720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696325" y="190500"/>
          <a:ext cx="1266825" cy="45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247650</xdr:colOff>
      <xdr:row>5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839200" y="19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104775</xdr:colOff>
      <xdr:row>5</xdr:row>
      <xdr:rowOff>0</xdr:rowOff>
    </xdr:from>
    <xdr:ext cx="1266825" cy="43815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696325" y="381000"/>
          <a:ext cx="1266825" cy="45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247650</xdr:colOff>
      <xdr:row>5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88392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1266825" cy="45720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0"/>
          <a:ext cx="1266825" cy="45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twoCellAnchor>
    <xdr:from>
      <xdr:col>6</xdr:col>
      <xdr:colOff>57150</xdr:colOff>
      <xdr:row>7</xdr:row>
      <xdr:rowOff>581025</xdr:rowOff>
    </xdr:from>
    <xdr:to>
      <xdr:col>6</xdr:col>
      <xdr:colOff>771525</xdr:colOff>
      <xdr:row>7</xdr:row>
      <xdr:rowOff>828675</xdr:rowOff>
    </xdr:to>
    <xdr:pic>
      <xdr:nvPicPr>
        <xdr:cNvPr id="1031" name="Picture 1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15050" y="1247775"/>
          <a:ext cx="714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8591550" y="140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8" name="TextBox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8591550" y="140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0" name="TextBox 8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8591550" y="140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1" name="TextBox 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8591550" y="140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2" name="TextBox 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591550" y="140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176373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9791700" y="8086725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9793310" y="80841761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9793310" y="80841761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9793310" y="80841761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9793310" y="81405211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9793310" y="81593028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9793310" y="82067042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9793310" y="82067042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/>
      </xdr:nvSpPr>
      <xdr:spPr>
        <a:xfrm>
          <a:off x="9793310" y="8619007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/>
      </xdr:nvSpPr>
      <xdr:spPr>
        <a:xfrm>
          <a:off x="10256630" y="6177446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/>
      </xdr:nvSpPr>
      <xdr:spPr>
        <a:xfrm>
          <a:off x="11385282" y="2414789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/>
      </xdr:nvSpPr>
      <xdr:spPr>
        <a:xfrm>
          <a:off x="11385282" y="2414789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/>
      </xdr:nvSpPr>
      <xdr:spPr>
        <a:xfrm>
          <a:off x="11385282" y="2414789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/>
      </xdr:nvSpPr>
      <xdr:spPr>
        <a:xfrm>
          <a:off x="11385282" y="2414789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/>
      </xdr:nvSpPr>
      <xdr:spPr>
        <a:xfrm>
          <a:off x="11385282" y="2414789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/>
      </xdr:nvSpPr>
      <xdr:spPr>
        <a:xfrm>
          <a:off x="11385282" y="2414789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/>
      </xdr:nvSpPr>
      <xdr:spPr>
        <a:xfrm>
          <a:off x="11385282" y="2414789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/>
      </xdr:nvSpPr>
      <xdr:spPr>
        <a:xfrm>
          <a:off x="11385282" y="2414789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/>
      </xdr:nvSpPr>
      <xdr:spPr>
        <a:xfrm>
          <a:off x="11385282" y="2414789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/>
      </xdr:nvSpPr>
      <xdr:spPr>
        <a:xfrm>
          <a:off x="11385282" y="2414789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/>
      </xdr:nvSpPr>
      <xdr:spPr>
        <a:xfrm>
          <a:off x="16040100" y="86614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/>
      </xdr:nvSpPr>
      <xdr:spPr>
        <a:xfrm>
          <a:off x="16040100" y="86614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62FBE1EF-E4CC-464B-B80F-9FDC51F7590C}"/>
            </a:ext>
          </a:extLst>
        </xdr:cNvPr>
        <xdr:cNvSpPr txBox="1"/>
      </xdr:nvSpPr>
      <xdr:spPr>
        <a:xfrm>
          <a:off x="12827000" y="6286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8C566C20-642C-43D0-AD7B-B66D77053300}"/>
            </a:ext>
          </a:extLst>
        </xdr:cNvPr>
        <xdr:cNvSpPr txBox="1"/>
      </xdr:nvSpPr>
      <xdr:spPr>
        <a:xfrm>
          <a:off x="12827000" y="6286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A5F8B26C-2863-47E5-895B-9F51631290D8}"/>
            </a:ext>
          </a:extLst>
        </xdr:cNvPr>
        <xdr:cNvSpPr txBox="1"/>
      </xdr:nvSpPr>
      <xdr:spPr>
        <a:xfrm>
          <a:off x="12827000" y="6286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9E6AF6F8-51B1-4063-8A6B-A66949435254}"/>
            </a:ext>
          </a:extLst>
        </xdr:cNvPr>
        <xdr:cNvSpPr txBox="1"/>
      </xdr:nvSpPr>
      <xdr:spPr>
        <a:xfrm>
          <a:off x="12827000" y="6286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8B49258D-2776-4833-A332-026A5570F65C}"/>
            </a:ext>
          </a:extLst>
        </xdr:cNvPr>
        <xdr:cNvSpPr txBox="1"/>
      </xdr:nvSpPr>
      <xdr:spPr>
        <a:xfrm>
          <a:off x="12827000" y="6286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86E56C4E-2B1C-4E48-B11F-6070889130BD}"/>
            </a:ext>
          </a:extLst>
        </xdr:cNvPr>
        <xdr:cNvSpPr txBox="1"/>
      </xdr:nvSpPr>
      <xdr:spPr>
        <a:xfrm>
          <a:off x="12827000" y="6286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A40948C5-084A-45A0-A557-19825644EADB}"/>
            </a:ext>
          </a:extLst>
        </xdr:cNvPr>
        <xdr:cNvSpPr txBox="1"/>
      </xdr:nvSpPr>
      <xdr:spPr>
        <a:xfrm>
          <a:off x="12827000" y="6286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7A7DD27E-5755-483B-99AD-9A00CB51841A}"/>
            </a:ext>
          </a:extLst>
        </xdr:cNvPr>
        <xdr:cNvSpPr txBox="1"/>
      </xdr:nvSpPr>
      <xdr:spPr>
        <a:xfrm>
          <a:off x="12827000" y="6286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9D4128FA-16E3-4C01-8C7B-E7F262D0B092}"/>
            </a:ext>
          </a:extLst>
        </xdr:cNvPr>
        <xdr:cNvSpPr txBox="1"/>
      </xdr:nvSpPr>
      <xdr:spPr>
        <a:xfrm>
          <a:off x="12827000" y="6286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4E594466-4143-4604-AADB-35AA91E2B355}"/>
            </a:ext>
          </a:extLst>
        </xdr:cNvPr>
        <xdr:cNvSpPr txBox="1"/>
      </xdr:nvSpPr>
      <xdr:spPr>
        <a:xfrm>
          <a:off x="12827000" y="6286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D1323236-C203-4C74-9918-1936DDA57C9D}"/>
            </a:ext>
          </a:extLst>
        </xdr:cNvPr>
        <xdr:cNvSpPr txBox="1"/>
      </xdr:nvSpPr>
      <xdr:spPr>
        <a:xfrm>
          <a:off x="12827000" y="6286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9416FA5D-F4AC-4D9E-B468-39D9A090FE8B}"/>
            </a:ext>
          </a:extLst>
        </xdr:cNvPr>
        <xdr:cNvSpPr txBox="1"/>
      </xdr:nvSpPr>
      <xdr:spPr>
        <a:xfrm>
          <a:off x="12827000" y="6286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66E3AC11-EA89-460D-8B34-90E011DEE018}"/>
            </a:ext>
          </a:extLst>
        </xdr:cNvPr>
        <xdr:cNvSpPr txBox="1"/>
      </xdr:nvSpPr>
      <xdr:spPr>
        <a:xfrm>
          <a:off x="12827000" y="6286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0FFFE2BD-15FC-44C4-AC23-8C1E936AB7AF}"/>
            </a:ext>
          </a:extLst>
        </xdr:cNvPr>
        <xdr:cNvSpPr txBox="1"/>
      </xdr:nvSpPr>
      <xdr:spPr>
        <a:xfrm>
          <a:off x="12827000" y="6286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8F82CC36-0441-4769-9992-A68E3E050357}"/>
            </a:ext>
          </a:extLst>
        </xdr:cNvPr>
        <xdr:cNvSpPr txBox="1"/>
      </xdr:nvSpPr>
      <xdr:spPr>
        <a:xfrm>
          <a:off x="12433300" y="4508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DCF40731-4CE8-4907-A87A-15A04BACC5A0}"/>
            </a:ext>
          </a:extLst>
        </xdr:cNvPr>
        <xdr:cNvSpPr txBox="1"/>
      </xdr:nvSpPr>
      <xdr:spPr>
        <a:xfrm>
          <a:off x="12433300" y="4508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8C3929D0-BED9-492F-975A-DDEB4DDA8178}"/>
            </a:ext>
          </a:extLst>
        </xdr:cNvPr>
        <xdr:cNvSpPr txBox="1"/>
      </xdr:nvSpPr>
      <xdr:spPr>
        <a:xfrm>
          <a:off x="12433300" y="4508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01E0E4E3-5C06-46B0-AF7C-087FCBBF076C}"/>
            </a:ext>
          </a:extLst>
        </xdr:cNvPr>
        <xdr:cNvSpPr txBox="1"/>
      </xdr:nvSpPr>
      <xdr:spPr>
        <a:xfrm>
          <a:off x="12433300" y="4508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4FAD5E65-957C-4C4F-9329-363936D4099D}"/>
            </a:ext>
          </a:extLst>
        </xdr:cNvPr>
        <xdr:cNvSpPr txBox="1"/>
      </xdr:nvSpPr>
      <xdr:spPr>
        <a:xfrm>
          <a:off x="12433300" y="4508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542A9F78-3BD7-4FB4-BEB4-2087BB4B654E}"/>
            </a:ext>
          </a:extLst>
        </xdr:cNvPr>
        <xdr:cNvSpPr txBox="1"/>
      </xdr:nvSpPr>
      <xdr:spPr>
        <a:xfrm>
          <a:off x="12433300" y="4508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2D94478B-E944-4A14-850B-6C8B13C5848F}"/>
            </a:ext>
          </a:extLst>
        </xdr:cNvPr>
        <xdr:cNvSpPr txBox="1"/>
      </xdr:nvSpPr>
      <xdr:spPr>
        <a:xfrm>
          <a:off x="12433300" y="4508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D6826350-1356-4A3E-9552-B122BECB3906}"/>
            </a:ext>
          </a:extLst>
        </xdr:cNvPr>
        <xdr:cNvSpPr txBox="1"/>
      </xdr:nvSpPr>
      <xdr:spPr>
        <a:xfrm>
          <a:off x="12433300" y="4508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7CA7C542-DDEA-43DA-A269-5BDB3CF1EB97}"/>
            </a:ext>
          </a:extLst>
        </xdr:cNvPr>
        <xdr:cNvSpPr txBox="1"/>
      </xdr:nvSpPr>
      <xdr:spPr>
        <a:xfrm>
          <a:off x="12433300" y="4508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id="{A79A1286-1D2E-4847-82F5-5CD00E5AF88A}"/>
            </a:ext>
          </a:extLst>
        </xdr:cNvPr>
        <xdr:cNvSpPr txBox="1"/>
      </xdr:nvSpPr>
      <xdr:spPr>
        <a:xfrm>
          <a:off x="12433300" y="4508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id="{E5841BC5-27C6-4F95-B657-8A0642AFCF92}"/>
            </a:ext>
          </a:extLst>
        </xdr:cNvPr>
        <xdr:cNvSpPr txBox="1"/>
      </xdr:nvSpPr>
      <xdr:spPr>
        <a:xfrm>
          <a:off x="12433300" y="4508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id="{B385191C-C792-45A5-89CA-9FF6FEBAB194}"/>
            </a:ext>
          </a:extLst>
        </xdr:cNvPr>
        <xdr:cNvSpPr txBox="1"/>
      </xdr:nvSpPr>
      <xdr:spPr>
        <a:xfrm>
          <a:off x="12433300" y="4508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id="{FF229A49-BD80-4016-9B50-BCBE0701EE0D}"/>
            </a:ext>
          </a:extLst>
        </xdr:cNvPr>
        <xdr:cNvSpPr txBox="1"/>
      </xdr:nvSpPr>
      <xdr:spPr>
        <a:xfrm>
          <a:off x="12433300" y="4508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67AA8678-15D1-4890-B05F-D233E7C46369}"/>
            </a:ext>
          </a:extLst>
        </xdr:cNvPr>
        <xdr:cNvSpPr txBox="1"/>
      </xdr:nvSpPr>
      <xdr:spPr>
        <a:xfrm>
          <a:off x="12433300" y="4508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id="{E45915C3-55B7-491A-AF0B-BBE25B1D8C98}"/>
            </a:ext>
          </a:extLst>
        </xdr:cNvPr>
        <xdr:cNvSpPr txBox="1"/>
      </xdr:nvSpPr>
      <xdr:spPr>
        <a:xfrm>
          <a:off x="12433300" y="4508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id="{9DBA5B16-7CF2-44CA-B8D6-A542A905B6AE}"/>
            </a:ext>
          </a:extLst>
        </xdr:cNvPr>
        <xdr:cNvSpPr txBox="1"/>
      </xdr:nvSpPr>
      <xdr:spPr>
        <a:xfrm>
          <a:off x="8763000" y="5270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EB6A1288-9305-45A7-8197-4D86CB4A316B}"/>
            </a:ext>
          </a:extLst>
        </xdr:cNvPr>
        <xdr:cNvSpPr txBox="1"/>
      </xdr:nvSpPr>
      <xdr:spPr>
        <a:xfrm>
          <a:off x="8661400" y="64008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id="{B4A7B51A-4D9F-482B-9093-CEA5A53A5BC3}"/>
            </a:ext>
          </a:extLst>
        </xdr:cNvPr>
        <xdr:cNvSpPr txBox="1"/>
      </xdr:nvSpPr>
      <xdr:spPr>
        <a:xfrm>
          <a:off x="8661400" y="80645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8B3CF432-DCF9-485F-9F89-CF0BCEE01FA5}"/>
            </a:ext>
          </a:extLst>
        </xdr:cNvPr>
        <xdr:cNvSpPr txBox="1"/>
      </xdr:nvSpPr>
      <xdr:spPr>
        <a:xfrm>
          <a:off x="8661400" y="107569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id="{8FFEF77F-8401-4B3E-BE91-D9045C786379}"/>
            </a:ext>
          </a:extLst>
        </xdr:cNvPr>
        <xdr:cNvSpPr txBox="1"/>
      </xdr:nvSpPr>
      <xdr:spPr>
        <a:xfrm>
          <a:off x="8661400" y="119634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19BA5BC2-9841-402E-BDCF-71B83B4ADCD5}"/>
            </a:ext>
          </a:extLst>
        </xdr:cNvPr>
        <xdr:cNvSpPr txBox="1"/>
      </xdr:nvSpPr>
      <xdr:spPr>
        <a:xfrm>
          <a:off x="8661400" y="131699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id="{F9CEADED-06B3-47F3-A913-A79F327F6C59}"/>
            </a:ext>
          </a:extLst>
        </xdr:cNvPr>
        <xdr:cNvSpPr txBox="1"/>
      </xdr:nvSpPr>
      <xdr:spPr>
        <a:xfrm>
          <a:off x="8661400" y="152146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5C4003C9-1D94-4D44-A886-CFC8C2065D29}"/>
            </a:ext>
          </a:extLst>
        </xdr:cNvPr>
        <xdr:cNvSpPr txBox="1"/>
      </xdr:nvSpPr>
      <xdr:spPr>
        <a:xfrm>
          <a:off x="8661400" y="172593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id="{07900BA6-8374-4E18-B727-4AF0E4BEAD78}"/>
            </a:ext>
          </a:extLst>
        </xdr:cNvPr>
        <xdr:cNvSpPr txBox="1"/>
      </xdr:nvSpPr>
      <xdr:spPr>
        <a:xfrm>
          <a:off x="8661400" y="189230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944EBC49-A280-4EBF-8153-9452F2DDF07C}"/>
            </a:ext>
          </a:extLst>
        </xdr:cNvPr>
        <xdr:cNvSpPr txBox="1"/>
      </xdr:nvSpPr>
      <xdr:spPr>
        <a:xfrm>
          <a:off x="8661400" y="70739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176373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id="{BC75A3D2-A11F-42A3-8A4E-1606C3A64147}"/>
            </a:ext>
          </a:extLst>
        </xdr:cNvPr>
        <xdr:cNvSpPr txBox="1"/>
      </xdr:nvSpPr>
      <xdr:spPr>
        <a:xfrm>
          <a:off x="8661400" y="4533900"/>
          <a:ext cx="184731" cy="17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5"/>
  <sheetViews>
    <sheetView tabSelected="1" zoomScale="75" zoomScaleNormal="75" workbookViewId="0">
      <selection activeCell="F14" sqref="F14"/>
    </sheetView>
  </sheetViews>
  <sheetFormatPr defaultRowHeight="15"/>
  <cols>
    <col min="1" max="1" width="5.42578125" style="5" customWidth="1"/>
    <col min="2" max="2" width="30.7109375" style="5" customWidth="1"/>
    <col min="3" max="3" width="8" style="5" customWidth="1"/>
    <col min="4" max="6" width="17.5703125" style="4" customWidth="1"/>
    <col min="7" max="7" width="17.42578125" style="4" customWidth="1"/>
    <col min="8" max="8" width="15.5703125" style="4" customWidth="1"/>
    <col min="9" max="9" width="16.42578125" style="4" customWidth="1"/>
    <col min="10" max="10" width="17.28515625" style="4" customWidth="1"/>
  </cols>
  <sheetData>
    <row r="1" spans="1:20" s="1" customFormat="1" ht="33.75" customHeight="1">
      <c r="A1" s="60"/>
      <c r="B1" s="60"/>
      <c r="C1" s="60"/>
      <c r="D1" s="60"/>
      <c r="E1" s="60"/>
      <c r="F1" s="60"/>
      <c r="G1" s="60"/>
      <c r="H1" s="60"/>
      <c r="I1" s="60"/>
      <c r="J1" s="60"/>
      <c r="K1" s="32"/>
      <c r="L1" s="32"/>
      <c r="M1" s="32"/>
      <c r="N1" s="32"/>
      <c r="O1" s="32"/>
      <c r="P1" s="7"/>
      <c r="Q1" s="7"/>
      <c r="R1" s="7"/>
      <c r="S1" s="7"/>
    </row>
    <row r="2" spans="1:20" s="1" customFormat="1" ht="15.75" customHeight="1">
      <c r="A2" s="59" t="s">
        <v>9</v>
      </c>
      <c r="B2" s="59"/>
      <c r="C2" s="59"/>
      <c r="D2" s="59"/>
      <c r="E2" s="59"/>
      <c r="F2" s="59"/>
      <c r="G2" s="59"/>
      <c r="H2" s="59"/>
      <c r="I2" s="59"/>
      <c r="J2" s="59"/>
      <c r="K2" s="31"/>
      <c r="L2" s="31"/>
      <c r="M2" s="31"/>
      <c r="N2" s="31"/>
      <c r="O2" s="31"/>
      <c r="P2" s="7"/>
      <c r="Q2" s="7"/>
      <c r="R2" s="7"/>
      <c r="S2" s="7"/>
    </row>
    <row r="3" spans="1:20" s="1" customFormat="1" ht="55.5" customHeight="1">
      <c r="A3" s="57" t="s">
        <v>10</v>
      </c>
      <c r="B3" s="57"/>
      <c r="C3" s="57"/>
      <c r="D3" s="57"/>
      <c r="E3" s="57"/>
      <c r="F3" s="57"/>
      <c r="G3" s="57"/>
      <c r="H3" s="57"/>
      <c r="I3" s="57"/>
      <c r="J3" s="57"/>
      <c r="K3" s="29"/>
      <c r="L3" s="29"/>
      <c r="M3" s="29"/>
      <c r="N3" s="29"/>
      <c r="O3" s="29"/>
      <c r="P3" s="2"/>
    </row>
    <row r="4" spans="1:20" s="1" customFormat="1" ht="60.75" customHeight="1">
      <c r="A4" s="58" t="s">
        <v>12</v>
      </c>
      <c r="B4" s="58"/>
      <c r="C4" s="58"/>
      <c r="D4" s="58"/>
      <c r="E4" s="58"/>
      <c r="F4" s="58"/>
      <c r="G4" s="58"/>
      <c r="H4" s="58"/>
      <c r="I4" s="58"/>
      <c r="J4" s="58"/>
      <c r="K4" s="30"/>
      <c r="L4" s="30"/>
      <c r="M4" s="30"/>
      <c r="N4" s="30"/>
      <c r="O4" s="30"/>
      <c r="P4" s="2"/>
    </row>
    <row r="5" spans="1:20" ht="15.75" customHeight="1">
      <c r="A5" s="61" t="s">
        <v>5</v>
      </c>
      <c r="B5" s="61"/>
      <c r="C5" s="61"/>
      <c r="D5" s="61"/>
      <c r="E5" s="61"/>
      <c r="F5" s="61"/>
      <c r="G5" s="61"/>
      <c r="H5" s="61"/>
      <c r="I5" s="61"/>
      <c r="J5" s="61"/>
      <c r="K5" s="33"/>
      <c r="L5" s="33"/>
      <c r="M5" s="33"/>
      <c r="N5" s="33"/>
      <c r="O5" s="33"/>
      <c r="P5" s="33"/>
    </row>
    <row r="6" spans="1:20">
      <c r="B6" s="6"/>
      <c r="C6" s="6"/>
      <c r="D6" s="3"/>
      <c r="E6" s="3"/>
      <c r="F6" s="3"/>
      <c r="G6" s="3"/>
      <c r="H6" s="3"/>
      <c r="I6" s="3"/>
    </row>
    <row r="7" spans="1:20" ht="54.75" customHeight="1">
      <c r="A7" s="47" t="s">
        <v>6</v>
      </c>
      <c r="B7" s="45" t="s">
        <v>4</v>
      </c>
      <c r="C7" s="53" t="s">
        <v>14</v>
      </c>
      <c r="D7" s="55" t="s">
        <v>7</v>
      </c>
      <c r="E7" s="55"/>
      <c r="F7" s="56"/>
      <c r="G7" s="51" t="s">
        <v>0</v>
      </c>
      <c r="H7" s="52"/>
      <c r="I7" s="49" t="s">
        <v>8</v>
      </c>
      <c r="J7" s="50"/>
    </row>
    <row r="8" spans="1:20" ht="104.25" customHeight="1">
      <c r="A8" s="48"/>
      <c r="B8" s="46"/>
      <c r="C8" s="54"/>
      <c r="D8" s="24" t="s">
        <v>18</v>
      </c>
      <c r="E8" s="25" t="s">
        <v>19</v>
      </c>
      <c r="F8" s="26" t="s">
        <v>20</v>
      </c>
      <c r="G8" s="27" t="s">
        <v>1</v>
      </c>
      <c r="H8" s="27" t="s">
        <v>2</v>
      </c>
      <c r="I8" s="28" t="s">
        <v>11</v>
      </c>
      <c r="J8" s="28" t="s">
        <v>3</v>
      </c>
    </row>
    <row r="9" spans="1:20" ht="96" customHeight="1">
      <c r="A9" s="21">
        <v>1</v>
      </c>
      <c r="B9" s="41" t="s">
        <v>17</v>
      </c>
      <c r="C9" s="20">
        <v>1</v>
      </c>
      <c r="D9" s="8">
        <v>15990</v>
      </c>
      <c r="E9" s="9">
        <v>11669</v>
      </c>
      <c r="F9" s="22">
        <v>11688</v>
      </c>
      <c r="G9" s="10">
        <f t="shared" ref="G9" si="0">STDEVA(D9:F9)/(SUM(D9:F9)/COUNTIF(D9:F9,"&gt;0"))</f>
        <v>0.18979315934073784</v>
      </c>
      <c r="H9" s="11">
        <f t="shared" ref="H9" si="1">ROUND(AVERAGE(D9:F9),2)</f>
        <v>13115.67</v>
      </c>
      <c r="I9" s="11">
        <f t="shared" ref="I9" si="2">MIN(D9:F9)</f>
        <v>11669</v>
      </c>
      <c r="J9" s="12">
        <v>11669</v>
      </c>
      <c r="K9" s="13"/>
      <c r="L9" s="13"/>
      <c r="M9" s="13"/>
      <c r="N9" s="13"/>
      <c r="O9" s="13"/>
    </row>
    <row r="10" spans="1:20" s="13" customFormat="1" ht="19.5" customHeight="1">
      <c r="A10" s="19"/>
      <c r="B10" s="18"/>
      <c r="C10" s="34"/>
      <c r="D10" s="19"/>
      <c r="E10" s="18"/>
      <c r="F10" s="35"/>
      <c r="G10"/>
      <c r="H10" s="36"/>
      <c r="I10" s="37" t="s">
        <v>13</v>
      </c>
      <c r="J10" s="38">
        <f>SUM(J9:J9)</f>
        <v>11669</v>
      </c>
      <c r="K10" s="23"/>
      <c r="L10" s="23"/>
      <c r="M10" s="23"/>
      <c r="N10" s="23"/>
      <c r="O10" s="23"/>
      <c r="P10" s="23"/>
      <c r="Q10" s="23"/>
      <c r="R10" s="23"/>
      <c r="S10" s="23"/>
      <c r="T10" s="23"/>
    </row>
    <row r="11" spans="1:20" s="1" customFormat="1" ht="21" customHeight="1">
      <c r="A11" s="23"/>
      <c r="B11" s="23" t="s">
        <v>15</v>
      </c>
      <c r="C11" s="23"/>
      <c r="D11" s="39"/>
      <c r="E11" s="39" t="s">
        <v>16</v>
      </c>
      <c r="F11" s="39"/>
      <c r="G11" s="23"/>
      <c r="H11" s="23"/>
      <c r="I11" s="23"/>
      <c r="J11" s="23"/>
      <c r="K11" s="13"/>
      <c r="L11" s="13"/>
      <c r="M11" s="13"/>
      <c r="N11" s="13"/>
      <c r="O11" s="13"/>
    </row>
    <row r="12" spans="1:20" s="1" customFormat="1" ht="37.5" customHeight="1">
      <c r="A12" s="14"/>
      <c r="B12" s="40">
        <v>46149</v>
      </c>
      <c r="C12" s="15"/>
      <c r="D12" s="16"/>
      <c r="E12" s="16"/>
      <c r="F12" s="17"/>
      <c r="G12" s="18"/>
      <c r="H12" s="42"/>
      <c r="I12" s="42"/>
      <c r="J12" s="17"/>
      <c r="K12" s="13"/>
      <c r="L12" s="13"/>
      <c r="M12" s="13"/>
      <c r="N12" s="13"/>
      <c r="O12" s="13"/>
    </row>
    <row r="13" spans="1:20" s="1" customFormat="1" ht="123" customHeight="1">
      <c r="A13" s="5"/>
      <c r="B13" s="5"/>
      <c r="C13" s="5"/>
      <c r="D13" s="4"/>
      <c r="E13" s="4"/>
      <c r="F13" s="4"/>
      <c r="G13" s="4"/>
      <c r="H13" s="4"/>
      <c r="I13" s="4"/>
      <c r="J13" s="4"/>
      <c r="K13" s="13"/>
      <c r="L13" s="13"/>
      <c r="M13" s="13"/>
      <c r="N13" s="13"/>
      <c r="O13" s="13"/>
    </row>
    <row r="14" spans="1:20" s="1" customFormat="1" ht="74.25" customHeight="1">
      <c r="A14" s="5"/>
      <c r="B14" s="5"/>
      <c r="C14" s="5"/>
      <c r="D14" s="4"/>
      <c r="E14" s="4"/>
      <c r="F14" s="4"/>
      <c r="G14" s="4"/>
      <c r="H14" s="4"/>
      <c r="I14" s="4"/>
      <c r="J14" s="4"/>
      <c r="K14" s="13"/>
      <c r="L14" s="13"/>
      <c r="M14" s="13"/>
      <c r="N14" s="13"/>
      <c r="O14" s="13"/>
    </row>
    <row r="15" spans="1:20" s="1" customFormat="1" ht="30" customHeight="1">
      <c r="A15" s="5"/>
      <c r="B15" s="5"/>
      <c r="C15" s="5"/>
      <c r="D15" s="4"/>
      <c r="E15" s="4"/>
      <c r="F15" s="4"/>
      <c r="G15" s="4"/>
      <c r="H15" s="4"/>
      <c r="I15" s="4"/>
      <c r="J15" s="4"/>
      <c r="K15" s="13"/>
      <c r="L15" s="13"/>
      <c r="M15" s="13"/>
      <c r="N15" s="13"/>
      <c r="O15" s="13"/>
    </row>
    <row r="16" spans="1:20" s="1" customFormat="1" ht="47.25" customHeight="1">
      <c r="A16" s="5"/>
      <c r="B16" s="5"/>
      <c r="C16" s="5"/>
      <c r="D16" s="4"/>
      <c r="E16" s="4"/>
      <c r="F16" s="4"/>
      <c r="G16" s="4"/>
      <c r="H16" s="4"/>
      <c r="I16" s="4"/>
      <c r="J16" s="4"/>
      <c r="K16" s="13"/>
      <c r="L16" s="13"/>
      <c r="M16" s="13"/>
      <c r="N16" s="13"/>
      <c r="O16" s="13"/>
    </row>
    <row r="17" spans="1:15" s="1" customFormat="1" ht="22.5" customHeight="1">
      <c r="A17" s="5"/>
      <c r="B17" s="5"/>
      <c r="C17" s="5"/>
      <c r="D17" s="4"/>
      <c r="E17" s="4"/>
      <c r="F17" s="4"/>
      <c r="G17" s="4"/>
      <c r="H17" s="4"/>
      <c r="I17" s="4"/>
      <c r="J17" s="4"/>
      <c r="K17" s="13"/>
      <c r="L17" s="13"/>
      <c r="M17" s="13"/>
      <c r="N17" s="13"/>
      <c r="O17" s="13"/>
    </row>
    <row r="18" spans="1:15" s="1" customFormat="1" ht="47.25" customHeight="1">
      <c r="A18" s="5"/>
      <c r="B18" s="5"/>
      <c r="C18" s="5"/>
      <c r="D18" s="4"/>
      <c r="E18" s="4"/>
      <c r="F18" s="4"/>
      <c r="G18" s="4"/>
      <c r="H18" s="4"/>
      <c r="I18" s="4"/>
      <c r="J18" s="4"/>
      <c r="K18" s="13"/>
      <c r="L18" s="13"/>
      <c r="M18" s="13"/>
      <c r="N18" s="13"/>
      <c r="O18" s="13"/>
    </row>
    <row r="19" spans="1:15" s="1" customFormat="1" ht="47.25" customHeight="1">
      <c r="A19" s="5"/>
      <c r="B19" s="5"/>
      <c r="C19" s="5"/>
      <c r="D19" s="4"/>
      <c r="E19" s="4"/>
      <c r="F19" s="4"/>
      <c r="G19" s="4"/>
      <c r="H19" s="4"/>
      <c r="I19" s="4"/>
      <c r="J19" s="4"/>
      <c r="K19" s="13"/>
      <c r="L19" s="13"/>
      <c r="M19" s="13"/>
      <c r="N19" s="13"/>
      <c r="O19" s="13"/>
    </row>
    <row r="20" spans="1:15" s="1" customFormat="1" ht="47.25" customHeight="1">
      <c r="A20" s="5"/>
      <c r="B20" s="5"/>
      <c r="C20" s="5"/>
      <c r="D20" s="4"/>
      <c r="E20" s="4"/>
      <c r="F20" s="4"/>
      <c r="G20" s="4"/>
      <c r="H20" s="4"/>
      <c r="I20" s="4"/>
      <c r="J20" s="4"/>
      <c r="K20" s="13"/>
      <c r="L20" s="13"/>
      <c r="M20" s="13"/>
      <c r="N20" s="13"/>
      <c r="O20" s="13"/>
    </row>
    <row r="21" spans="1:15" s="1" customFormat="1" ht="47.25" customHeight="1">
      <c r="A21" s="5"/>
      <c r="B21" s="5"/>
      <c r="C21" s="5"/>
      <c r="D21" s="4"/>
      <c r="E21" s="4"/>
      <c r="F21" s="4"/>
      <c r="G21" s="4"/>
      <c r="H21" s="4"/>
      <c r="I21" s="4"/>
      <c r="J21" s="4"/>
      <c r="K21" s="13"/>
      <c r="L21" s="13"/>
      <c r="M21" s="13"/>
      <c r="N21" s="13"/>
      <c r="O21" s="13"/>
    </row>
    <row r="22" spans="1:15" s="1" customFormat="1" ht="47.25" customHeight="1">
      <c r="A22" s="5"/>
      <c r="B22" s="5"/>
      <c r="C22" s="5"/>
      <c r="D22" s="4"/>
      <c r="E22" s="4"/>
      <c r="F22" s="4"/>
      <c r="G22" s="4"/>
      <c r="H22" s="4"/>
      <c r="I22" s="4"/>
      <c r="J22" s="4"/>
      <c r="K22" s="13"/>
      <c r="L22" s="13"/>
      <c r="M22" s="13"/>
      <c r="N22" s="13"/>
      <c r="O22" s="13"/>
    </row>
    <row r="23" spans="1:15" s="1" customFormat="1" ht="47.25" customHeight="1">
      <c r="A23" s="5"/>
      <c r="B23" s="5"/>
      <c r="C23" s="5"/>
      <c r="D23" s="4"/>
      <c r="E23" s="4"/>
      <c r="F23" s="4"/>
      <c r="G23" s="4"/>
      <c r="H23" s="4"/>
      <c r="I23" s="4"/>
      <c r="J23" s="4"/>
      <c r="K23" s="13"/>
      <c r="L23" s="13"/>
      <c r="M23" s="13"/>
      <c r="N23" s="13"/>
      <c r="O23" s="13"/>
    </row>
    <row r="24" spans="1:15" s="1" customFormat="1" ht="47.25" customHeight="1">
      <c r="A24" s="5"/>
      <c r="B24" s="5"/>
      <c r="C24" s="5"/>
      <c r="D24" s="4"/>
      <c r="E24" s="4"/>
      <c r="F24" s="4"/>
      <c r="G24" s="4"/>
      <c r="H24" s="4"/>
      <c r="I24" s="4"/>
      <c r="J24" s="4"/>
      <c r="K24" s="13"/>
      <c r="L24" s="13"/>
      <c r="M24" s="13"/>
      <c r="N24" s="13"/>
      <c r="O24" s="13"/>
    </row>
    <row r="25" spans="1:15" s="1" customFormat="1" ht="47.25" customHeight="1">
      <c r="A25" s="5"/>
      <c r="B25" s="5"/>
      <c r="C25" s="5"/>
      <c r="D25" s="4"/>
      <c r="E25" s="4"/>
      <c r="F25" s="4"/>
      <c r="G25" s="4"/>
      <c r="H25" s="4"/>
      <c r="I25" s="4"/>
      <c r="J25" s="4"/>
      <c r="K25" s="13"/>
      <c r="L25" s="13"/>
      <c r="M25" s="13"/>
      <c r="N25" s="13"/>
      <c r="O25" s="13"/>
    </row>
    <row r="26" spans="1:15" s="1" customFormat="1" ht="47.25" customHeight="1">
      <c r="A26" s="5"/>
      <c r="B26" s="5"/>
      <c r="C26" s="5"/>
      <c r="D26" s="4"/>
      <c r="E26" s="4"/>
      <c r="F26" s="4"/>
      <c r="G26" s="4"/>
      <c r="H26" s="4"/>
      <c r="I26" s="4"/>
      <c r="J26" s="4"/>
      <c r="K26" s="13"/>
      <c r="L26" s="13"/>
      <c r="M26" s="13"/>
      <c r="N26" s="13"/>
      <c r="O26" s="13"/>
    </row>
    <row r="27" spans="1:15" s="1" customFormat="1" ht="47.25" customHeight="1">
      <c r="A27" s="5"/>
      <c r="B27" s="5"/>
      <c r="C27" s="5"/>
      <c r="D27" s="4"/>
      <c r="E27" s="4"/>
      <c r="F27" s="4"/>
      <c r="G27" s="4"/>
      <c r="H27" s="4"/>
      <c r="I27" s="4"/>
      <c r="J27" s="4"/>
      <c r="K27" s="13"/>
      <c r="L27" s="13"/>
      <c r="M27" s="13"/>
      <c r="N27" s="13"/>
      <c r="O27" s="13"/>
    </row>
    <row r="28" spans="1:15" s="1" customFormat="1" ht="47.25" customHeight="1">
      <c r="A28" s="5"/>
      <c r="B28" s="5"/>
      <c r="C28" s="5"/>
      <c r="D28" s="4"/>
      <c r="E28" s="4"/>
      <c r="F28" s="4"/>
      <c r="G28" s="4"/>
      <c r="H28" s="4"/>
      <c r="I28" s="4"/>
      <c r="J28" s="4"/>
      <c r="K28" s="13"/>
      <c r="L28" s="13"/>
      <c r="M28" s="13"/>
      <c r="N28" s="13"/>
      <c r="O28" s="13"/>
    </row>
    <row r="29" spans="1:15" s="1" customFormat="1" ht="47.25" customHeight="1">
      <c r="A29" s="5"/>
      <c r="B29" s="5"/>
      <c r="C29" s="5"/>
      <c r="D29" s="4"/>
      <c r="E29" s="4"/>
      <c r="F29" s="4"/>
      <c r="G29" s="4"/>
      <c r="H29" s="4"/>
      <c r="I29" s="4"/>
      <c r="J29" s="4"/>
      <c r="K29" s="13"/>
      <c r="L29" s="13"/>
      <c r="M29" s="13"/>
      <c r="N29" s="13"/>
      <c r="O29" s="13"/>
    </row>
    <row r="30" spans="1:15" s="1" customFormat="1" ht="24" customHeight="1">
      <c r="A30" s="5"/>
      <c r="B30" s="5"/>
      <c r="C30" s="5"/>
      <c r="D30" s="4"/>
      <c r="E30" s="4"/>
      <c r="F30" s="4"/>
      <c r="G30" s="4"/>
      <c r="H30" s="4"/>
      <c r="I30" s="4"/>
      <c r="J30" s="4"/>
      <c r="K30" s="13"/>
      <c r="L30" s="13"/>
      <c r="M30" s="13"/>
      <c r="N30" s="13"/>
      <c r="O30" s="13"/>
    </row>
    <row r="31" spans="1:15" ht="55.5" customHeight="1"/>
    <row r="33" spans="1:15" ht="38.25" customHeight="1"/>
    <row r="34" spans="1:15" s="1" customFormat="1">
      <c r="A34" s="5"/>
      <c r="B34" s="5"/>
      <c r="C34" s="5"/>
      <c r="D34" s="4"/>
      <c r="E34" s="4"/>
      <c r="F34" s="4"/>
      <c r="G34" s="4"/>
      <c r="H34" s="4"/>
      <c r="I34" s="4"/>
      <c r="J34" s="4"/>
    </row>
    <row r="35" spans="1:15" ht="15.75">
      <c r="K35" s="43"/>
      <c r="L35" s="43"/>
      <c r="M35" s="44"/>
      <c r="N35" s="44"/>
      <c r="O35" s="13"/>
    </row>
  </sheetData>
  <mergeCells count="14">
    <mergeCell ref="A3:J3"/>
    <mergeCell ref="A4:J4"/>
    <mergeCell ref="A2:J2"/>
    <mergeCell ref="A1:J1"/>
    <mergeCell ref="A5:J5"/>
    <mergeCell ref="H12:I12"/>
    <mergeCell ref="K35:L35"/>
    <mergeCell ref="M35:N35"/>
    <mergeCell ref="B7:B8"/>
    <mergeCell ref="A7:A8"/>
    <mergeCell ref="I7:J7"/>
    <mergeCell ref="G7:H7"/>
    <mergeCell ref="C7:C8"/>
    <mergeCell ref="D7:F7"/>
  </mergeCells>
  <phoneticPr fontId="2" type="noConversion"/>
  <conditionalFormatting sqref="G9">
    <cfRule type="cellIs" dxfId="1" priority="58" stopIfTrue="1" operator="greaterThan">
      <formula>0.33</formula>
    </cfRule>
  </conditionalFormatting>
  <conditionalFormatting sqref="G9">
    <cfRule type="cellIs" dxfId="0" priority="57" stopIfTrue="1" operator="greaterThan">
      <formula>0.33</formula>
    </cfRule>
  </conditionalFormatting>
  <pageMargins left="0.51181102362204722" right="0.11811023622047245" top="0.74803149606299213" bottom="0.15748031496062992" header="0.31496062992125984" footer="0.31496062992125984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2024-11-27T08:25:10Z</cp:lastPrinted>
  <dcterms:created xsi:type="dcterms:W3CDTF">2006-09-16T00:00:00Z</dcterms:created>
  <dcterms:modified xsi:type="dcterms:W3CDTF">2026-05-07T11:31:03Z</dcterms:modified>
</cp:coreProperties>
</file>