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mirnovKG\Desktop\В РАБОТЕ\57 сад мебель\На публикацию эл. магазина\ДС 57\ТЗ НМЦК ОКПД КТРУ\"/>
    </mc:Choice>
  </mc:AlternateContent>
  <bookViews>
    <workbookView xWindow="0" yWindow="0" windowWidth="28800" windowHeight="10905"/>
  </bookViews>
  <sheets>
    <sheet name="ДС57" sheetId="1" r:id="rId1"/>
  </sheets>
  <definedNames>
    <definedName name="_xlnm._FilterDatabase" localSheetId="0" hidden="1">ДС57!$A$1:$R$1</definedName>
    <definedName name="Z_8A79792D_5C3F_4118_93BB_52212E4B3494_.wvu.FilterData" localSheetId="0" hidden="1">ДС57!$A$6:$C$14</definedName>
    <definedName name="Z_8FA54A54_8817_4669_8394_98B548BD02A1_.wvu.FilterData" localSheetId="0" hidden="1">ДС57!$A$6:$C$14</definedName>
    <definedName name="Z_C59D973B_12EC_41D6_B85B_691D27126983_.wvu.FilterData" localSheetId="0" hidden="1">ДС57!$A$6:$C$14</definedName>
    <definedName name="Z_F226D1E7_5F9C_4FEF_B537_2257CF82A713_.wvu.FilterData" localSheetId="0" hidden="1">ДС57!$A$6:$C$14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1" l="1"/>
  <c r="M13" i="1"/>
  <c r="J13" i="1"/>
  <c r="D13" i="1"/>
  <c r="P12" i="1"/>
  <c r="M12" i="1"/>
  <c r="J12" i="1"/>
  <c r="D12" i="1"/>
  <c r="P11" i="1"/>
  <c r="M11" i="1"/>
  <c r="J11" i="1"/>
  <c r="D11" i="1"/>
  <c r="P10" i="1"/>
  <c r="M10" i="1"/>
  <c r="J10" i="1"/>
  <c r="D10" i="1"/>
  <c r="P9" i="1"/>
  <c r="M9" i="1"/>
  <c r="J9" i="1"/>
  <c r="D9" i="1"/>
  <c r="P8" i="1"/>
  <c r="M8" i="1"/>
  <c r="J8" i="1"/>
  <c r="D8" i="1"/>
  <c r="P7" i="1"/>
  <c r="M7" i="1"/>
  <c r="J7" i="1"/>
  <c r="D7" i="1"/>
  <c r="P6" i="1"/>
  <c r="M6" i="1"/>
  <c r="J6" i="1"/>
  <c r="D6" i="1"/>
  <c r="P5" i="1"/>
  <c r="M5" i="1"/>
  <c r="J5" i="1"/>
  <c r="D5" i="1"/>
  <c r="P4" i="1"/>
  <c r="M4" i="1"/>
  <c r="J4" i="1"/>
  <c r="D4" i="1"/>
  <c r="P3" i="1"/>
  <c r="M3" i="1"/>
  <c r="J3" i="1"/>
  <c r="D3" i="1"/>
  <c r="P2" i="1"/>
  <c r="M2" i="1"/>
  <c r="J2" i="1"/>
  <c r="D2" i="1"/>
  <c r="M1" i="1" l="1"/>
  <c r="J1" i="1"/>
  <c r="P1" i="1"/>
  <c r="D14" i="1"/>
</calcChain>
</file>

<file path=xl/sharedStrings.xml><?xml version="1.0" encoding="utf-8"?>
<sst xmlns="http://schemas.openxmlformats.org/spreadsheetml/2006/main" count="57" uniqueCount="50">
  <si>
    <t>Наименование</t>
  </si>
  <si>
    <t>ОКПД2</t>
  </si>
  <si>
    <t>КТРУ</t>
  </si>
  <si>
    <t>Фирма 1  Σ=</t>
  </si>
  <si>
    <t>Фирма 2   Σ=</t>
  </si>
  <si>
    <t>Фирма 3   Σ=</t>
  </si>
  <si>
    <t>№</t>
  </si>
  <si>
    <t>Количество</t>
  </si>
  <si>
    <t>Стол письменный</t>
  </si>
  <si>
    <t>31.01.12.110 Столы письменные деревянные для офисов, административных помещений</t>
  </si>
  <si>
    <t>31.01.10.000-00000004 - Стол письменный</t>
  </si>
  <si>
    <t xml:space="preserve">Кресло офисное </t>
  </si>
  <si>
    <t>31.01.11.150 - Мебель для сидения, преимущественно с металлическим каркасом</t>
  </si>
  <si>
    <t>31.01.12.160-00000005 - Кресло офисное</t>
  </si>
  <si>
    <t>Стол игровой для дошкольных учреждений</t>
  </si>
  <si>
    <t>31.01.12.121 - Столы детские деревянные для дошкольных учреждений</t>
  </si>
  <si>
    <t>31.01.12.121-00000019 - Стол игровой для дошкольных учреждений</t>
  </si>
  <si>
    <t>Кровать детская</t>
  </si>
  <si>
    <t>31.09.12.122 - Кровати деревянные для детей</t>
  </si>
  <si>
    <t>31.09.10.000-00000038 - Кровать детская</t>
  </si>
  <si>
    <t>Диван детский для дошкольных учреждений</t>
  </si>
  <si>
    <t>31.09.13.149 - Изделия детской мебели прочие, не включенные в другие группировки</t>
  </si>
  <si>
    <t>Витрина книжная</t>
  </si>
  <si>
    <t>Мебель игровая</t>
  </si>
  <si>
    <t>Табурет игровой для дошкольных учреждений</t>
  </si>
  <si>
    <t>Шкаф для учебных пособий</t>
  </si>
  <si>
    <t>31.01.12.139 Шкафы деревянные прочие</t>
  </si>
  <si>
    <t>31.01.12.130-00000001 - Шкаф для учебных пособий</t>
  </si>
  <si>
    <t>Вешалка металлическая</t>
  </si>
  <si>
    <t>31.09.11.120 - Стеллажи, стойки, вешалки металлические</t>
  </si>
  <si>
    <t>31.09.11.120-00000004 - Вешалка металлическая</t>
  </si>
  <si>
    <t>Ширма для кукольного театра</t>
  </si>
  <si>
    <t>Стол письменный. Габаритный размер (ШхГхВ), мм: 1200 х 600х750. Каркас представляет собой две боковины, лицевую панель. Лицевая панель высотой 450 мм. Толщина каркаса 16 мм. Торцы деталей каркаса облицованы кромочным материалом ПВХ. Толщина кромочного материала на видимых и скрытых торцах деталей каркаса 0,5 мм и 2 мм. На каркас устанавливаться столешница. Столешница прямоугольной формы. Толщина столешницы 22 мм. Торцы столешницы облицованы кромочным материалом АБС, толщиной 2,0 мм. Столешница на каркас устанавливается со свесами относительно боковин и лицевых панелей. Ширина свесов 20 мм. Под столешницей устанавливается тумба. Наполнение тумбы 3 ящика. Ящики выдвижные устанавливаются на шариковые направляющие. Длина направляющих 450 мм. Материал изготовление каркаса ящиков ЛДСП, толщиной 16 мм. Торцы деталей каркаса ящиков обработаны кромочным материалом. Тип кромочного материала торцов деталей каркаса ящиков ПВХ. Толщина кромочного материала торцов деталей каркаса ящиков 2 мм. Материал изготовления дна ящиков ДВП, толщиной 4 мм. Материал изготовление фасадов ящиков ЛДСП, толщина 16 мм. На каждый фасад ящика установлена ручка. Ручки изготовлены из пластика. Врезная ручка представляет собой литой элемент из полипропилена. Толщина материала 3мм. Имеет форму шестиугольника. Габаритный размер: длина 200мм, ширина 50мм, толщина 23мм. Имеет 2 стороны длиной 53мм, одну сторону длиной 109мм, одну сторону 200мм, две стороны длиной 24мм. Монтируется путем выреза в фасадной части под форму ручки и последующим ее креплением с обратной стороны сквозь крепежную площадку. Монтируется в горизонтальную часть торца фасада. Отверстия в количестве 3 штук диаметром 2мм. Крепежная площадка обхватывает фасад на 18мм. Ширина зоны ухвата рукой и обхвата фасадной части шириной 16мм. Высота зоны ухвата рукой внутри 8мм. Толщина зоны для монтажа в фасад 17мм.Сборка изделия осуществляется на шкант твердолиственных пород дерева, эксцентрик и шток. Диаметр шканта 8 мм, длина шканта 30 мм. Диаметр эксцентрика 15 мм, высота эксцентрика 6 мм. Шлиц эксцентрика шестигранный. Шток длиной 35 мм и диаметром 9 мм. Предельное отклонение размеров до 10%. В боковины изделия врезаны регулируемые по высоте (до 15 мм) опоры Цвет изделия по согласованию с Заказчиком</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</si>
  <si>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</si>
  <si>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Стол игровой для дошкольных учреждений. Габаритные размеры – диаметр 800 мм, высота 460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имеющей круглую форму, и подстолья. Подстолье состоит из трех фигурных опор, соединенных друг с другом крест-накрест.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</si>
  <si>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Стол письменный. Габаритный размер (ШхГхВ) 800х600х750мм.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</si>
  <si>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Кровать детская. Тип кровати Для детей в возрасте от 3 до 7 лет
Вид кровати Многоярусная
Количество ярусов 3
Вид материала основания под матрац Фанера
Наличие колесных опор Да
Ширина кровати, мм  670
Длина кровати, мм 1530
Вид материала фасада ЛДСП
Тип каркаса Древесный
Исполнение Выкатная в тумбе
Количество спальных мест 3
Опоры с пластмассовыми подпятниками Наличие
Предельное отклонение размеров до 10%.</t>
  </si>
  <si>
    <t>Диван детский для дошкольных учреждений. Габаритные размеры – ширина 950 мм, глубина 570 мм, высота 580 мм. Высота сиденья 280 мм от пола. Каркас изготовлен из ДСП и бруса, обтянут по периметру поролоном, толщиной не менее 30 мм, и тканью мебельной. Цвет обивки – по согласованию с заказчиком. Представляет собой немонолитную конструкцию из сиденья и спинки. Модуль неразборный, без подлокотников, оборудован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</si>
  <si>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1500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460 мм от пола, под которой установлены фигурный средник и царга (по задней части) для жесткости конструкции. Над столешницей установлены три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</si>
  <si>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1105 мм, глубина 350 мм, высота 1000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 фигурными боковинами, имеющие сверху фрезеровку в форме полуовала, и двумя полками. По центру верхней полки расположена перегородка. Между боковин установлена хромированная труба D 25 мм, закрепленная с помощью двух фланцев. С лицевой стороны одной из боковин закреплено зеркало на двухсторонний скотч. Гардероб оборудован колесными опорами D 50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</si>
  <si>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Табурет игровой для дошкольных учреждений. Габаритные размеры – диаметр 300 мм и 300 мм, высота 300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Сиденье обработано противоударной ПВХ кромкой, толщиной не менее 2 мм. Конструкция состоит из сиденья, имеющего круглую форму, и трех фигурных опор, соединенных друг с другом крест-накрест.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</si>
  <si>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Шкаф для учебных пособий. Вид материала корпуса: ЛДСП. Тип стеллажа: Полуоткрытый. Толщина материала: 16 мм. Глубина шкафа: 360 мм. Высота шкафа: 2000 мм. Ширина шкафа: 800 мм. Количество полок внутренних: 4. Расстояние между полками: 340 мм. Конфигурация стеллажа: Две нижние полки закрыты двумя фасадами из ЛДСП, установленными на накладные петли, с ручкой-дугой. Межцентровое расстояние ручек: 96 мм. Материал обратной стороны стеллажа: Лист ЛХДФ. Наличие цоколя: Имеется в нижней части. Высота цоколя: 50 мм. Вид опор тумбы: Оборудованы пластмассовыми подпятниками. Вид тумбы: Спил под плинтус, для удобства размещения вдоль стены. Предельное отклонение размеров до 10%.</t>
  </si>
  <si>
    <t>Вешалка металлическая. Предназначение: металлическую стойку для одежды напольная
Габаритные размеры –1078*600*1810
Конструкция: сборно-разборная. 
Опоры: изогнутые 
Каркас: профильная труба квадратного сечения не менее 25х25 мм.
Количество крючков: 6 пар.
Покрытие металлокаркаса: полимерная порошковая краска
 Торцы труб крючков должны быть закрыты пластиковыми наконечниками. Нижние части опор должны быть оборудованы пластмассовыми заглушками, для защиты изделия и напольного покрытия при перестановке. 
Предельное отклонение размеров до 10%.</t>
  </si>
  <si>
    <t>Ширма для кукольного театра. Габаритные размеры в собранном виде – ширина 610мм, глубина24 мм, высота 550 мм. В раскрытом виде ширина 1200 мм. Изготовлена из ЛДСП, облицованной пленками на основе термореактивных полимеров, толщиной 10 мм, ГОСТ 32289-2013. Цвет ЛДСП – по согласованию с заказчиком. Основные детали обработаны противоударной ПВХ кромкой, толщиной не менее 0.4 мм. Представляет собой раскладную конструкцию, состоящую из трех деталей, соединенных с помощью петли-книжки. Центральная деталь имеет технологическое отверстие прямоугольной формы, для возможности организации театрального представления. В верхней части имеется сквозное отверстие, для удобства перемещения конструкции.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</si>
  <si>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 xml:space="preserve">. </t>
  </si>
  <si>
    <t>НМЦК</t>
  </si>
  <si>
    <t>ТЗ</t>
  </si>
  <si>
    <t>Сумма</t>
  </si>
  <si>
    <t>Кол-во</t>
  </si>
  <si>
    <t>№ п/п</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</si>
</sst>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5" x14ac:knownFonts="1">
    <font>
      <sz val="11"/>
      <color theme="1"/>
      <name val="Calibri"/>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
      <b/>
      <sz val="11"/>
      <name val="Calibri"/>
      <family val="2"/>
      <charset val="204"/>
    </font>
  </fonts>
  <fills count="13">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B0F0"/>
        <bgColor indexed="64"/>
      </patternFill>
    </fill>
    <fill>
      <patternFill patternType="solid">
        <fgColor theme="0"/>
        <bgColor rgb="FFFFFF00"/>
      </patternFill>
    </fill>
    <fill>
      <patternFill patternType="solid">
        <fgColor rgb="FFFFFF00"/>
        <bgColor theme="0"/>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50">
    <xf numFmtId="0" fontId="0" fillId="0" borderId="0" xfId="0"/>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right"/>
    </xf>
    <xf numFmtId="164" fontId="10" fillId="6" borderId="2" xfId="3" applyNumberFormat="1" applyFont="1" applyFill="1" applyBorder="1" applyAlignment="1">
      <alignment horizontal="right" vertical="center"/>
    </xf>
    <xf numFmtId="0" fontId="11" fillId="2" borderId="3" xfId="2" applyNumberFormat="1" applyFont="1" applyBorder="1" applyAlignment="1">
      <alignment horizontal="right" vertical="center"/>
    </xf>
    <xf numFmtId="164" fontId="10" fillId="6" borderId="2" xfId="2" applyNumberFormat="1" applyFont="1" applyFill="1" applyBorder="1" applyAlignment="1">
      <alignment horizontal="right" vertical="center"/>
    </xf>
    <xf numFmtId="0" fontId="11" fillId="4" borderId="3" xfId="4" applyNumberFormat="1" applyFont="1" applyBorder="1" applyAlignment="1">
      <alignment horizontal="right" vertical="center"/>
    </xf>
    <xf numFmtId="164" fontId="10" fillId="6" borderId="4" xfId="2" applyNumberFormat="1" applyFont="1" applyFill="1" applyBorder="1" applyAlignment="1">
      <alignment horizontal="right" vertical="center"/>
    </xf>
    <xf numFmtId="0" fontId="10" fillId="0" borderId="1" xfId="2" applyNumberFormat="1" applyFont="1" applyFill="1" applyBorder="1" applyAlignment="1">
      <alignment horizontal="right" vertical="center"/>
    </xf>
    <xf numFmtId="0" fontId="0" fillId="0" borderId="1" xfId="0" applyFill="1" applyBorder="1" applyAlignment="1">
      <alignment horizontal="center" vertical="center"/>
    </xf>
    <xf numFmtId="0" fontId="6" fillId="0" borderId="1" xfId="0" applyNumberFormat="1" applyFont="1" applyFill="1" applyBorder="1" applyAlignment="1">
      <alignment horizontal="center" vertical="center" wrapText="1"/>
    </xf>
    <xf numFmtId="0" fontId="0" fillId="0" borderId="0" xfId="0" applyAlignment="1">
      <alignment horizontal="center" vertical="center"/>
    </xf>
    <xf numFmtId="165" fontId="5" fillId="5"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 fontId="8" fillId="7" borderId="1" xfId="0" applyNumberFormat="1" applyFont="1" applyFill="1" applyBorder="1" applyAlignment="1">
      <alignment horizontal="center" vertical="center"/>
    </xf>
    <xf numFmtId="164" fontId="8" fillId="7" borderId="1" xfId="5" applyFont="1" applyFill="1" applyBorder="1" applyAlignment="1">
      <alignment horizontal="center" vertical="center"/>
    </xf>
    <xf numFmtId="43" fontId="8" fillId="7" borderId="5" xfId="5" applyNumberFormat="1" applyFont="1" applyFill="1" applyBorder="1" applyAlignment="1">
      <alignment horizontal="center" vertical="center"/>
    </xf>
    <xf numFmtId="0" fontId="8" fillId="8" borderId="1" xfId="5" applyNumberFormat="1" applyFont="1" applyFill="1" applyBorder="1" applyAlignment="1">
      <alignment horizontal="center" vertical="center"/>
    </xf>
    <xf numFmtId="164" fontId="8" fillId="8" borderId="1" xfId="5" applyFont="1" applyFill="1" applyBorder="1" applyAlignment="1">
      <alignment horizontal="center" vertical="center"/>
    </xf>
    <xf numFmtId="43" fontId="8" fillId="8" borderId="5" xfId="5" applyNumberFormat="1" applyFont="1" applyFill="1" applyBorder="1" applyAlignment="1">
      <alignment horizontal="center" vertical="center"/>
    </xf>
    <xf numFmtId="1" fontId="8" fillId="9" borderId="1" xfId="5" applyNumberFormat="1" applyFont="1" applyFill="1" applyBorder="1" applyAlignment="1">
      <alignment horizontal="center" vertical="center"/>
    </xf>
    <xf numFmtId="164" fontId="8" fillId="9" borderId="1" xfId="5" applyFont="1" applyFill="1" applyBorder="1" applyAlignment="1">
      <alignment horizontal="center" vertical="center"/>
    </xf>
    <xf numFmtId="43" fontId="8" fillId="9" borderId="6" xfId="5" applyNumberFormat="1" applyFont="1" applyFill="1" applyBorder="1" applyAlignment="1">
      <alignment horizontal="center" vertical="center"/>
    </xf>
    <xf numFmtId="0" fontId="8" fillId="0" borderId="1" xfId="5" applyNumberFormat="1" applyFont="1" applyFill="1" applyBorder="1" applyAlignment="1">
      <alignment horizontal="center" vertical="center"/>
    </xf>
    <xf numFmtId="0" fontId="0" fillId="0" borderId="1" xfId="0"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165" fontId="5" fillId="6" borderId="1" xfId="0" applyNumberFormat="1" applyFont="1" applyFill="1" applyBorder="1" applyAlignment="1">
      <alignment horizontal="center" vertical="center" wrapText="1"/>
    </xf>
    <xf numFmtId="165" fontId="5" fillId="11" borderId="1" xfId="0" applyNumberFormat="1" applyFont="1" applyFill="1" applyBorder="1" applyAlignment="1">
      <alignment horizontal="center" vertical="center" wrapText="1"/>
    </xf>
    <xf numFmtId="165" fontId="5" fillId="11" borderId="1" xfId="0" applyNumberFormat="1" applyFont="1" applyFill="1" applyBorder="1" applyAlignment="1">
      <alignment horizontal="center" vertical="center"/>
    </xf>
    <xf numFmtId="4" fontId="5" fillId="11" borderId="1" xfId="0" applyNumberFormat="1" applyFont="1" applyFill="1" applyBorder="1" applyAlignment="1">
      <alignment horizontal="center" vertical="center"/>
    </xf>
    <xf numFmtId="0" fontId="12" fillId="6" borderId="7" xfId="0" applyFont="1" applyFill="1" applyBorder="1" applyAlignment="1">
      <alignment horizontal="center" vertical="center" wrapText="1"/>
    </xf>
    <xf numFmtId="0" fontId="4" fillId="6" borderId="0" xfId="0" applyFont="1" applyFill="1" applyAlignment="1">
      <alignment wrapText="1"/>
    </xf>
    <xf numFmtId="0" fontId="8" fillId="9" borderId="0" xfId="5" applyNumberFormat="1" applyFont="1" applyFill="1" applyBorder="1" applyAlignment="1">
      <alignment horizontal="center" vertical="center"/>
    </xf>
    <xf numFmtId="0" fontId="0" fillId="0" borderId="0" xfId="0" applyAlignment="1">
      <alignment horizontal="center" vertical="center" wrapText="1"/>
    </xf>
    <xf numFmtId="0" fontId="5" fillId="0" borderId="0" xfId="1" applyNumberFormat="1" applyFont="1" applyFill="1" applyBorder="1" applyAlignment="1">
      <alignment horizontal="center" vertical="center"/>
    </xf>
    <xf numFmtId="0" fontId="0" fillId="6" borderId="0" xfId="0" applyFill="1"/>
    <xf numFmtId="0" fontId="12" fillId="6" borderId="0" xfId="0" applyFont="1" applyFill="1" applyAlignment="1">
      <alignment horizontal="center" vertical="center" wrapText="1"/>
    </xf>
    <xf numFmtId="0" fontId="0" fillId="6" borderId="0" xfId="0" applyNumberFormat="1" applyFill="1"/>
    <xf numFmtId="43" fontId="7" fillId="0" borderId="1" xfId="1" applyFont="1" applyFill="1" applyBorder="1" applyAlignment="1">
      <alignment horizontal="center" vertical="center" wrapText="1"/>
    </xf>
    <xf numFmtId="43" fontId="5" fillId="0" borderId="1" xfId="1" applyFont="1" applyFill="1" applyBorder="1" applyAlignment="1">
      <alignment horizontal="center" vertical="center"/>
    </xf>
    <xf numFmtId="2" fontId="5" fillId="5"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5" fillId="5" borderId="1" xfId="0" applyFont="1" applyFill="1" applyBorder="1" applyAlignment="1">
      <alignment horizontal="center" vertical="center"/>
    </xf>
    <xf numFmtId="2" fontId="5" fillId="0" borderId="1" xfId="0" applyNumberFormat="1" applyFont="1" applyFill="1" applyBorder="1" applyAlignment="1">
      <alignment horizontal="center" vertical="center" wrapText="1"/>
    </xf>
    <xf numFmtId="43" fontId="5" fillId="0" borderId="1" xfId="1" applyFont="1" applyFill="1" applyBorder="1" applyAlignment="1">
      <alignment horizontal="center" vertical="center" wrapText="1"/>
    </xf>
    <xf numFmtId="2" fontId="5" fillId="10" borderId="1" xfId="0" applyNumberFormat="1" applyFont="1" applyFill="1" applyBorder="1" applyAlignment="1">
      <alignment horizontal="center" vertical="center" wrapText="1"/>
    </xf>
    <xf numFmtId="0" fontId="5" fillId="12" borderId="1" xfId="0" applyFont="1" applyFill="1" applyBorder="1" applyAlignment="1">
      <alignment horizontal="center" vertical="center"/>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abSelected="1" zoomScale="90" zoomScaleNormal="90" workbookViewId="0">
      <pane xSplit="3" ySplit="1" topLeftCell="D9" activePane="bottomRight" state="frozen"/>
      <selection activeCell="D1" sqref="D1"/>
      <selection pane="topRight" activeCell="M1" sqref="M1"/>
      <selection pane="bottomLeft" activeCell="D3" sqref="D3"/>
      <selection pane="bottomRight" activeCell="B1" sqref="B1:G14"/>
    </sheetView>
  </sheetViews>
  <sheetFormatPr defaultColWidth="14.42578125" defaultRowHeight="15" customHeight="1" x14ac:dyDescent="0.25"/>
  <cols>
    <col min="1" max="1" width="6" style="38" customWidth="1"/>
    <col min="2" max="2" width="9.28515625" style="38" bestFit="1" customWidth="1"/>
    <col min="3" max="3" width="14" style="38" customWidth="1"/>
    <col min="4" max="4" width="14.5703125" style="38" bestFit="1" customWidth="1"/>
    <col min="5" max="5" width="17.5703125" style="39" customWidth="1"/>
    <col min="6" max="6" width="21" style="39" customWidth="1"/>
    <col min="7" max="7" width="15.140625" style="39" bestFit="1" customWidth="1"/>
    <col min="8" max="8" width="3" style="34" bestFit="1" customWidth="1"/>
    <col min="9" max="9" width="15.7109375" style="38" bestFit="1" customWidth="1"/>
    <col min="10" max="10" width="16.7109375" style="38" bestFit="1" customWidth="1"/>
    <col min="11" max="11" width="3" style="38" bestFit="1" customWidth="1"/>
    <col min="12" max="12" width="16.5703125" style="38" bestFit="1" customWidth="1"/>
    <col min="13" max="13" width="16.7109375" style="38" bestFit="1" customWidth="1"/>
    <col min="14" max="14" width="3" style="38" bestFit="1" customWidth="1"/>
    <col min="15" max="15" width="16.5703125" style="38" bestFit="1" customWidth="1"/>
    <col min="16" max="16" width="16.7109375" style="38" customWidth="1"/>
    <col min="17" max="17" width="4.28515625" style="40" bestFit="1" customWidth="1"/>
    <col min="18" max="18" width="255.7109375" style="38" bestFit="1" customWidth="1"/>
    <col min="19" max="19" width="9" style="40" bestFit="1" customWidth="1"/>
    <col min="20" max="16384" width="14.42578125" style="38"/>
  </cols>
  <sheetData>
    <row r="1" spans="1:19" s="13" customFormat="1" ht="32.25" customHeight="1" thickBot="1" x14ac:dyDescent="0.25">
      <c r="A1" s="1" t="s">
        <v>49</v>
      </c>
      <c r="B1" s="44" t="s">
        <v>48</v>
      </c>
      <c r="C1" s="1" t="s">
        <v>45</v>
      </c>
      <c r="D1" s="41" t="s">
        <v>47</v>
      </c>
      <c r="E1" s="2" t="s">
        <v>0</v>
      </c>
      <c r="F1" s="2" t="s">
        <v>1</v>
      </c>
      <c r="G1" s="2" t="s">
        <v>2</v>
      </c>
      <c r="H1" s="3"/>
      <c r="I1" s="4" t="s">
        <v>3</v>
      </c>
      <c r="J1" s="5">
        <f>SUM(J2:J661)</f>
        <v>495182</v>
      </c>
      <c r="K1" s="6"/>
      <c r="L1" s="4" t="s">
        <v>4</v>
      </c>
      <c r="M1" s="7">
        <f>SUM(M2:M661)</f>
        <v>487247</v>
      </c>
      <c r="N1" s="8"/>
      <c r="O1" s="4" t="s">
        <v>5</v>
      </c>
      <c r="P1" s="9">
        <f>SUM(P2:P661)</f>
        <v>460168.93</v>
      </c>
      <c r="Q1" s="10" t="s">
        <v>6</v>
      </c>
      <c r="R1" s="11" t="s">
        <v>46</v>
      </c>
      <c r="S1" s="12" t="s">
        <v>7</v>
      </c>
    </row>
    <row r="2" spans="1:19" customFormat="1" ht="90" customHeight="1" x14ac:dyDescent="0.25">
      <c r="A2" s="45">
        <v>1</v>
      </c>
      <c r="B2" s="46">
        <v>1</v>
      </c>
      <c r="C2" s="14">
        <v>19987</v>
      </c>
      <c r="D2" s="47">
        <f t="shared" ref="D2:D13" si="0">C2*B2</f>
        <v>19987</v>
      </c>
      <c r="E2" s="15" t="s">
        <v>8</v>
      </c>
      <c r="F2" s="15" t="s">
        <v>9</v>
      </c>
      <c r="G2" s="15" t="s">
        <v>10</v>
      </c>
      <c r="H2" s="16">
        <v>1</v>
      </c>
      <c r="I2" s="17">
        <v>21246</v>
      </c>
      <c r="J2" s="18">
        <f t="shared" ref="J2:J13" si="1">I2*H2</f>
        <v>21246</v>
      </c>
      <c r="K2" s="19">
        <v>1</v>
      </c>
      <c r="L2" s="20">
        <v>21386</v>
      </c>
      <c r="M2" s="21">
        <f t="shared" ref="M2:M13" si="2">L2*K2</f>
        <v>21386</v>
      </c>
      <c r="N2" s="22">
        <v>1</v>
      </c>
      <c r="O2" s="23">
        <v>19987</v>
      </c>
      <c r="P2" s="24">
        <f t="shared" ref="P2:P13" si="3">O2*N2</f>
        <v>19987</v>
      </c>
      <c r="Q2" s="25">
        <v>1</v>
      </c>
      <c r="R2" s="26" t="s">
        <v>32</v>
      </c>
      <c r="S2" s="27">
        <v>1</v>
      </c>
    </row>
    <row r="3" spans="1:19" customFormat="1" ht="99.75" customHeight="1" x14ac:dyDescent="0.25">
      <c r="A3" s="45">
        <v>2</v>
      </c>
      <c r="B3" s="46">
        <v>1</v>
      </c>
      <c r="C3" s="14">
        <v>8267.33</v>
      </c>
      <c r="D3" s="47">
        <f t="shared" si="0"/>
        <v>8267.33</v>
      </c>
      <c r="E3" s="28" t="s">
        <v>11</v>
      </c>
      <c r="F3" s="28" t="s">
        <v>12</v>
      </c>
      <c r="G3" s="28" t="s">
        <v>13</v>
      </c>
      <c r="H3" s="16">
        <v>1</v>
      </c>
      <c r="I3" s="17">
        <v>8615</v>
      </c>
      <c r="J3" s="18">
        <f t="shared" si="1"/>
        <v>8615</v>
      </c>
      <c r="K3" s="19">
        <v>1</v>
      </c>
      <c r="L3" s="20">
        <v>8681</v>
      </c>
      <c r="M3" s="21">
        <f t="shared" si="2"/>
        <v>8681</v>
      </c>
      <c r="N3" s="22">
        <v>1</v>
      </c>
      <c r="O3" s="23">
        <v>8267.33</v>
      </c>
      <c r="P3" s="24">
        <f t="shared" si="3"/>
        <v>8267.33</v>
      </c>
      <c r="Q3" s="25">
        <v>2</v>
      </c>
      <c r="R3" s="26" t="s">
        <v>33</v>
      </c>
      <c r="S3" s="27">
        <v>1</v>
      </c>
    </row>
    <row r="4" spans="1:19" customFormat="1" ht="99.75" customHeight="1" x14ac:dyDescent="0.25">
      <c r="A4" s="45">
        <v>3</v>
      </c>
      <c r="B4" s="46">
        <v>2</v>
      </c>
      <c r="C4" s="29">
        <v>6752.7999999999993</v>
      </c>
      <c r="D4" s="47">
        <f t="shared" si="0"/>
        <v>13505.599999999999</v>
      </c>
      <c r="E4" s="15" t="s">
        <v>14</v>
      </c>
      <c r="F4" s="15" t="s">
        <v>15</v>
      </c>
      <c r="G4" s="15" t="s">
        <v>16</v>
      </c>
      <c r="H4" s="16">
        <v>2</v>
      </c>
      <c r="I4" s="17">
        <v>7097</v>
      </c>
      <c r="J4" s="18">
        <f t="shared" si="1"/>
        <v>14194</v>
      </c>
      <c r="K4" s="19">
        <v>2</v>
      </c>
      <c r="L4" s="20">
        <v>7361</v>
      </c>
      <c r="M4" s="21">
        <f t="shared" si="2"/>
        <v>14722</v>
      </c>
      <c r="N4" s="22">
        <v>2</v>
      </c>
      <c r="O4" s="23">
        <v>6752.7999999999993</v>
      </c>
      <c r="P4" s="24">
        <f t="shared" si="3"/>
        <v>13505.599999999999</v>
      </c>
      <c r="Q4" s="25">
        <v>3</v>
      </c>
      <c r="R4" s="26" t="s">
        <v>34</v>
      </c>
      <c r="S4" s="27">
        <v>2</v>
      </c>
    </row>
    <row r="5" spans="1:19" customFormat="1" ht="88.5" customHeight="1" x14ac:dyDescent="0.25">
      <c r="A5" s="45">
        <v>4</v>
      </c>
      <c r="B5" s="46">
        <v>1</v>
      </c>
      <c r="C5" s="14">
        <v>8049.9999999999991</v>
      </c>
      <c r="D5" s="47">
        <f t="shared" si="0"/>
        <v>8049.9999999999991</v>
      </c>
      <c r="E5" s="15" t="s">
        <v>8</v>
      </c>
      <c r="F5" s="15" t="s">
        <v>9</v>
      </c>
      <c r="G5" s="15" t="s">
        <v>10</v>
      </c>
      <c r="H5" s="16">
        <v>1</v>
      </c>
      <c r="I5" s="17">
        <v>8461</v>
      </c>
      <c r="J5" s="18">
        <f t="shared" si="1"/>
        <v>8461</v>
      </c>
      <c r="K5" s="19">
        <v>1</v>
      </c>
      <c r="L5" s="20">
        <v>8533</v>
      </c>
      <c r="M5" s="21">
        <f t="shared" si="2"/>
        <v>8533</v>
      </c>
      <c r="N5" s="22">
        <v>1</v>
      </c>
      <c r="O5" s="23">
        <v>8049.9999999999991</v>
      </c>
      <c r="P5" s="24">
        <f t="shared" si="3"/>
        <v>8049.9999999999991</v>
      </c>
      <c r="Q5" s="25">
        <v>4</v>
      </c>
      <c r="R5" s="26" t="s">
        <v>35</v>
      </c>
      <c r="S5" s="27">
        <v>1</v>
      </c>
    </row>
    <row r="6" spans="1:19" customFormat="1" ht="99.75" customHeight="1" x14ac:dyDescent="0.25">
      <c r="A6" s="45">
        <v>5</v>
      </c>
      <c r="B6" s="46">
        <v>6</v>
      </c>
      <c r="C6" s="14">
        <v>40845</v>
      </c>
      <c r="D6" s="47">
        <f t="shared" si="0"/>
        <v>245070</v>
      </c>
      <c r="E6" s="15" t="s">
        <v>17</v>
      </c>
      <c r="F6" s="15" t="s">
        <v>18</v>
      </c>
      <c r="G6" s="15" t="s">
        <v>19</v>
      </c>
      <c r="H6" s="16">
        <v>6</v>
      </c>
      <c r="I6" s="17">
        <v>44603</v>
      </c>
      <c r="J6" s="18">
        <f t="shared" si="1"/>
        <v>267618</v>
      </c>
      <c r="K6" s="19">
        <v>6</v>
      </c>
      <c r="L6" s="20">
        <v>42887</v>
      </c>
      <c r="M6" s="21">
        <f t="shared" si="2"/>
        <v>257322</v>
      </c>
      <c r="N6" s="22">
        <v>6</v>
      </c>
      <c r="O6" s="23">
        <v>40845</v>
      </c>
      <c r="P6" s="24">
        <f t="shared" si="3"/>
        <v>245070</v>
      </c>
      <c r="Q6" s="25">
        <v>5</v>
      </c>
      <c r="R6" s="26" t="s">
        <v>36</v>
      </c>
      <c r="S6" s="27">
        <v>6</v>
      </c>
    </row>
    <row r="7" spans="1:19" customFormat="1" ht="99.75" customHeight="1" x14ac:dyDescent="0.25">
      <c r="A7" s="45">
        <v>6</v>
      </c>
      <c r="B7" s="48">
        <v>2</v>
      </c>
      <c r="C7" s="14">
        <v>22596</v>
      </c>
      <c r="D7" s="47">
        <f t="shared" si="0"/>
        <v>45192</v>
      </c>
      <c r="E7" s="15" t="s">
        <v>20</v>
      </c>
      <c r="F7" s="15" t="s">
        <v>21</v>
      </c>
      <c r="G7" s="15"/>
      <c r="H7" s="16">
        <v>2</v>
      </c>
      <c r="I7" s="17">
        <v>23590</v>
      </c>
      <c r="J7" s="18">
        <f t="shared" si="1"/>
        <v>47180</v>
      </c>
      <c r="K7" s="19">
        <v>2</v>
      </c>
      <c r="L7" s="20">
        <v>22596</v>
      </c>
      <c r="M7" s="21">
        <f t="shared" si="2"/>
        <v>45192</v>
      </c>
      <c r="N7" s="22">
        <v>2</v>
      </c>
      <c r="O7" s="23">
        <v>22596</v>
      </c>
      <c r="P7" s="24">
        <f t="shared" si="3"/>
        <v>45192</v>
      </c>
      <c r="Q7" s="25">
        <v>6</v>
      </c>
      <c r="R7" s="26" t="s">
        <v>37</v>
      </c>
      <c r="S7" s="27">
        <v>2</v>
      </c>
    </row>
    <row r="8" spans="1:19" customFormat="1" ht="99.75" customHeight="1" x14ac:dyDescent="0.25">
      <c r="A8" s="45">
        <v>7</v>
      </c>
      <c r="B8" s="46">
        <v>1</v>
      </c>
      <c r="C8" s="14">
        <v>11610</v>
      </c>
      <c r="D8" s="47">
        <f t="shared" si="0"/>
        <v>11610</v>
      </c>
      <c r="E8" s="15" t="s">
        <v>22</v>
      </c>
      <c r="F8" s="15" t="s">
        <v>21</v>
      </c>
      <c r="G8" s="15"/>
      <c r="H8" s="16">
        <v>1</v>
      </c>
      <c r="I8" s="17">
        <v>11854</v>
      </c>
      <c r="J8" s="18">
        <f t="shared" si="1"/>
        <v>11854</v>
      </c>
      <c r="K8" s="19">
        <v>1</v>
      </c>
      <c r="L8" s="20">
        <v>12191</v>
      </c>
      <c r="M8" s="21">
        <f t="shared" si="2"/>
        <v>12191</v>
      </c>
      <c r="N8" s="22">
        <v>1</v>
      </c>
      <c r="O8" s="23">
        <v>11610</v>
      </c>
      <c r="P8" s="24">
        <f t="shared" si="3"/>
        <v>11610</v>
      </c>
      <c r="Q8" s="25">
        <v>7</v>
      </c>
      <c r="R8" s="26" t="s">
        <v>38</v>
      </c>
      <c r="S8" s="27">
        <v>1</v>
      </c>
    </row>
    <row r="9" spans="1:19" customFormat="1" ht="99.75" customHeight="1" x14ac:dyDescent="0.25">
      <c r="A9" s="45">
        <v>8</v>
      </c>
      <c r="B9" s="46">
        <v>1</v>
      </c>
      <c r="C9" s="30">
        <v>13744</v>
      </c>
      <c r="D9" s="47">
        <f t="shared" si="0"/>
        <v>13744</v>
      </c>
      <c r="E9" s="15" t="s">
        <v>23</v>
      </c>
      <c r="F9" s="15" t="s">
        <v>21</v>
      </c>
      <c r="G9" s="15"/>
      <c r="H9" s="16">
        <v>1</v>
      </c>
      <c r="I9" s="17">
        <v>13881</v>
      </c>
      <c r="J9" s="18">
        <f t="shared" si="1"/>
        <v>13881</v>
      </c>
      <c r="K9" s="19">
        <v>1</v>
      </c>
      <c r="L9" s="20">
        <v>14981</v>
      </c>
      <c r="M9" s="21">
        <f t="shared" si="2"/>
        <v>14981</v>
      </c>
      <c r="N9" s="22">
        <v>1</v>
      </c>
      <c r="O9" s="23">
        <v>13744</v>
      </c>
      <c r="P9" s="24">
        <f t="shared" si="3"/>
        <v>13744</v>
      </c>
      <c r="Q9" s="25">
        <v>8</v>
      </c>
      <c r="R9" s="26" t="s">
        <v>39</v>
      </c>
      <c r="S9" s="27">
        <v>1</v>
      </c>
    </row>
    <row r="10" spans="1:19" customFormat="1" ht="99.75" customHeight="1" x14ac:dyDescent="0.25">
      <c r="A10" s="45">
        <v>9</v>
      </c>
      <c r="B10" s="46">
        <v>7</v>
      </c>
      <c r="C10" s="31">
        <v>2925.6</v>
      </c>
      <c r="D10" s="47">
        <f t="shared" si="0"/>
        <v>20479.2</v>
      </c>
      <c r="E10" s="15" t="s">
        <v>24</v>
      </c>
      <c r="F10" s="15" t="s">
        <v>21</v>
      </c>
      <c r="G10" s="15"/>
      <c r="H10" s="16">
        <v>7</v>
      </c>
      <c r="I10" s="17">
        <v>2958</v>
      </c>
      <c r="J10" s="18">
        <f t="shared" si="1"/>
        <v>20706</v>
      </c>
      <c r="K10" s="19">
        <v>7</v>
      </c>
      <c r="L10" s="20">
        <v>3306</v>
      </c>
      <c r="M10" s="21">
        <f t="shared" si="2"/>
        <v>23142</v>
      </c>
      <c r="N10" s="22">
        <v>7</v>
      </c>
      <c r="O10" s="23">
        <v>2925.6</v>
      </c>
      <c r="P10" s="24">
        <f t="shared" si="3"/>
        <v>20479.2</v>
      </c>
      <c r="Q10" s="25">
        <v>9</v>
      </c>
      <c r="R10" s="26" t="s">
        <v>40</v>
      </c>
      <c r="S10" s="27">
        <v>7</v>
      </c>
    </row>
    <row r="11" spans="1:19" customFormat="1" ht="99.75" customHeight="1" x14ac:dyDescent="0.25">
      <c r="A11" s="45">
        <v>10</v>
      </c>
      <c r="B11" s="46">
        <v>5</v>
      </c>
      <c r="C11" s="32">
        <v>10630</v>
      </c>
      <c r="D11" s="47">
        <f t="shared" si="0"/>
        <v>53150</v>
      </c>
      <c r="E11" s="15" t="s">
        <v>25</v>
      </c>
      <c r="F11" s="15" t="s">
        <v>26</v>
      </c>
      <c r="G11" s="15" t="s">
        <v>27</v>
      </c>
      <c r="H11" s="16">
        <v>5</v>
      </c>
      <c r="I11" s="17">
        <v>11650</v>
      </c>
      <c r="J11" s="18">
        <f t="shared" si="1"/>
        <v>58250</v>
      </c>
      <c r="K11" s="19">
        <v>5</v>
      </c>
      <c r="L11" s="20">
        <v>11480</v>
      </c>
      <c r="M11" s="21">
        <f t="shared" si="2"/>
        <v>57400</v>
      </c>
      <c r="N11" s="22">
        <v>5</v>
      </c>
      <c r="O11" s="23">
        <v>10630</v>
      </c>
      <c r="P11" s="24">
        <f t="shared" si="3"/>
        <v>53150</v>
      </c>
      <c r="Q11" s="25">
        <v>10</v>
      </c>
      <c r="R11" s="26" t="s">
        <v>41</v>
      </c>
      <c r="S11" s="27">
        <v>5</v>
      </c>
    </row>
    <row r="12" spans="1:19" customFormat="1" ht="99.75" customHeight="1" x14ac:dyDescent="0.25">
      <c r="A12" s="45">
        <v>11</v>
      </c>
      <c r="B12" s="46">
        <v>1</v>
      </c>
      <c r="C12" s="30">
        <v>16155</v>
      </c>
      <c r="D12" s="47">
        <f t="shared" si="0"/>
        <v>16155</v>
      </c>
      <c r="E12" s="15" t="s">
        <v>28</v>
      </c>
      <c r="F12" s="15" t="s">
        <v>29</v>
      </c>
      <c r="G12" s="15" t="s">
        <v>30</v>
      </c>
      <c r="H12" s="16">
        <v>1</v>
      </c>
      <c r="I12" s="17">
        <v>17722</v>
      </c>
      <c r="J12" s="18">
        <f t="shared" si="1"/>
        <v>17722</v>
      </c>
      <c r="K12" s="19">
        <v>1</v>
      </c>
      <c r="L12" s="20">
        <v>18094</v>
      </c>
      <c r="M12" s="21">
        <f t="shared" si="2"/>
        <v>18094</v>
      </c>
      <c r="N12" s="22">
        <v>1</v>
      </c>
      <c r="O12" s="23">
        <v>16155</v>
      </c>
      <c r="P12" s="24">
        <f t="shared" si="3"/>
        <v>16155</v>
      </c>
      <c r="Q12" s="25">
        <v>11</v>
      </c>
      <c r="R12" s="26" t="s">
        <v>42</v>
      </c>
      <c r="S12" s="27">
        <v>1</v>
      </c>
    </row>
    <row r="13" spans="1:19" customFormat="1" ht="99.75" customHeight="1" x14ac:dyDescent="0.25">
      <c r="A13" s="45">
        <v>12</v>
      </c>
      <c r="B13" s="46">
        <v>1</v>
      </c>
      <c r="C13" s="30">
        <v>4958.7999999999993</v>
      </c>
      <c r="D13" s="47">
        <f t="shared" si="0"/>
        <v>4958.7999999999993</v>
      </c>
      <c r="E13" s="15" t="s">
        <v>31</v>
      </c>
      <c r="F13" s="15" t="s">
        <v>21</v>
      </c>
      <c r="G13" s="15"/>
      <c r="H13" s="16">
        <v>1</v>
      </c>
      <c r="I13" s="17">
        <v>5455</v>
      </c>
      <c r="J13" s="18">
        <f t="shared" si="1"/>
        <v>5455</v>
      </c>
      <c r="K13" s="19">
        <v>1</v>
      </c>
      <c r="L13" s="20">
        <v>5603</v>
      </c>
      <c r="M13" s="21">
        <f t="shared" si="2"/>
        <v>5603</v>
      </c>
      <c r="N13" s="22">
        <v>1</v>
      </c>
      <c r="O13" s="23">
        <v>4958.7999999999993</v>
      </c>
      <c r="P13" s="24">
        <f t="shared" si="3"/>
        <v>4958.7999999999993</v>
      </c>
      <c r="Q13" s="25">
        <v>12</v>
      </c>
      <c r="R13" s="26" t="s">
        <v>43</v>
      </c>
      <c r="S13" s="27">
        <v>1</v>
      </c>
    </row>
    <row r="14" spans="1:19" customFormat="1" ht="15" customHeight="1" x14ac:dyDescent="0.25">
      <c r="A14" s="49"/>
      <c r="B14" s="42"/>
      <c r="C14" s="43"/>
      <c r="D14" s="42">
        <f>SUM(D2:D13)</f>
        <v>460168.93</v>
      </c>
      <c r="E14" s="33"/>
      <c r="F14" s="33"/>
      <c r="G14" s="33"/>
      <c r="H14" s="34"/>
      <c r="Q14" s="35">
        <v>13</v>
      </c>
      <c r="R14" s="36" t="s">
        <v>44</v>
      </c>
      <c r="S14" s="37"/>
    </row>
  </sheetData>
  <autoFilter ref="A1:R1"/>
  <pageMargins left="0.62992125984251968" right="0.23622047244094491" top="0.74803149606299213" bottom="0.74803149606299213" header="0" footer="0"/>
  <pageSetup paperSize="9" orientation="landscape" r:id="rId1"/>
  <headerFooter>
    <oddHeader>&amp;C&amp;P</oddHeader>
  </headerFooter>
  <rowBreaks count="1" manualBreakCount="1">
    <brk id="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ДС57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Смирнов Константин Георгиевич</cp:lastModifiedBy>
  <cp:lastPrinted>2026-05-08T09:59:52Z</cp:lastPrinted>
  <dcterms:created xsi:type="dcterms:W3CDTF">2026-05-08T09:22:47Z</dcterms:created>
  <dcterms:modified xsi:type="dcterms:W3CDTF">2026-05-08T10:00:42Z</dcterms:modified>
</cp:coreProperties>
</file>