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uck\Desktop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2" i="1" l="1"/>
  <c r="M17" i="1" l="1"/>
  <c r="M16" i="1"/>
  <c r="M15" i="1"/>
  <c r="M14" i="1"/>
  <c r="M13" i="1"/>
  <c r="I17" i="1" l="1"/>
  <c r="H17" i="1"/>
  <c r="I16" i="1"/>
  <c r="H16" i="1"/>
  <c r="I15" i="1"/>
  <c r="H15" i="1"/>
  <c r="I14" i="1"/>
  <c r="H14" i="1"/>
  <c r="J14" i="1" l="1"/>
  <c r="J15" i="1"/>
  <c r="J16" i="1"/>
  <c r="J17" i="1"/>
  <c r="H12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<sst xmlns="http://schemas.openxmlformats.org/spreadsheetml/2006/main" count="25" uniqueCount="25">
  <si>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</si>
  <si>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</si>
  <si>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</si>
  <si>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</si>
  <si>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</si>
  <si>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</si>
  <si>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</si>
  <si>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</si>
  <si>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</si>
  <si>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</si>
  <si>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</si>
  <si>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</si>
  <si>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</si>
  <si>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</si>
  <si>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</si>
  <si>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</si>
  <si>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</si>
  <si>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Модернизация водомерного узла в 2027 году</t>
  </si>
  <si>
    <t>Ремонт водомерного узла в 2027 году</t>
  </si>
  <si>
    <t>Обслуживание водомерного узла в 2028 году</t>
  </si>
  <si>
    <t>Модернизация водомерного узла в 2028 году</t>
  </si>
  <si>
    <t>Ремонт водомерного узла в 2028 году</t>
  </si>
  <si>
    <t>Оказание Выполнение работ по техническому обслуживанию водомерного узла, модернизации водомерного узла</t>
  </si>
  <si>
    <t xml:space="preserve">Учреждение:  </t>
  </si>
  <si>
    <t>Цена (минимальная)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</si>
</sst>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5" fillId="0" borderId="3" xfId="1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2" fontId="15" fillId="0" borderId="1" xfId="0" applyNumberFormat="1" applyFont="1" applyBorder="1" applyAlignment="1">
      <alignment horizontal="center" vertical="center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7"/>
  <sheetViews>
    <sheetView tabSelected="1" workbookViewId="0">
      <selection activeCell="O16" sqref="O16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8" style="17" customWidth="1"/>
    <col min="13" max="13" width="14.140625" style="11" customWidth="1"/>
    <col min="14" max="16384" width="9.140625" style="11"/>
  </cols>
  <sheetData>
    <row r="2" spans="1:14" x14ac:dyDescent="0.25">
      <c r="A2" s="18" t="s">
        <v>0</v>
      </c>
      <c r="B2" s="18"/>
      <c r="C2" s="18"/>
      <c r="D2" s="18"/>
      <c r="E2" s="18"/>
      <c r="F2" s="18"/>
      <c r="G2" s="18"/>
      <c r="H2" s="18"/>
      <c r="I2" s="18"/>
      <c r="J2" s="18"/>
      <c r="K2" s="12"/>
      <c r="L2" s="16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16"/>
      <c r="M3" s="12"/>
      <c r="N3" s="12"/>
    </row>
    <row r="4" spans="1:14" x14ac:dyDescent="0.25">
      <c r="A4" s="19" t="s">
        <v>22</v>
      </c>
      <c r="B4" s="19"/>
      <c r="C4" s="19"/>
      <c r="D4" s="19"/>
      <c r="E4" s="19"/>
      <c r="F4" s="19"/>
      <c r="G4" s="19"/>
      <c r="H4" s="19"/>
      <c r="I4" s="19"/>
      <c r="J4" s="19"/>
    </row>
    <row r="5" spans="1:14" x14ac:dyDescent="0.25">
      <c r="A5" s="19" t="s">
        <v>1</v>
      </c>
      <c r="B5" s="19"/>
      <c r="C5" s="19"/>
      <c r="D5" s="19"/>
      <c r="E5" s="19"/>
      <c r="F5" s="19"/>
      <c r="G5" s="19"/>
      <c r="H5" s="19"/>
      <c r="I5" s="19"/>
      <c r="J5" s="19"/>
    </row>
    <row r="7" spans="1:14" s="15" customFormat="1" x14ac:dyDescent="0.25">
      <c r="B7" s="19" t="s">
        <v>23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</row>
    <row r="8" spans="1:14" ht="28.5" customHeight="1" x14ac:dyDescent="0.25">
      <c r="A8" s="19" t="s">
        <v>14</v>
      </c>
      <c r="B8" s="19"/>
      <c r="C8" s="19"/>
      <c r="D8" s="19"/>
      <c r="E8" s="19"/>
      <c r="F8" s="19"/>
      <c r="G8" s="19"/>
      <c r="H8" s="19"/>
      <c r="I8" s="19"/>
      <c r="J8" s="19"/>
    </row>
    <row r="10" spans="1:14" x14ac:dyDescent="0.25">
      <c r="A10" s="20" t="s">
        <v>5</v>
      </c>
      <c r="B10" s="20"/>
      <c r="C10" s="20"/>
      <c r="D10" s="20"/>
      <c r="E10" s="20"/>
      <c r="F10" s="20"/>
      <c r="G10" s="20"/>
      <c r="H10" s="20"/>
      <c r="I10" s="20"/>
      <c r="J10" s="20"/>
      <c r="K10" s="10"/>
      <c r="L10" s="10"/>
      <c r="M10" s="10"/>
    </row>
    <row r="11" spans="1:14" s="12" customFormat="1" ht="118.5" customHeight="1" x14ac:dyDescent="0.25">
      <c r="A11" s="25" t="s">
        <v>4</v>
      </c>
      <c r="B11" s="26" t="s">
        <v>15</v>
      </c>
      <c r="C11" s="26" t="s">
        <v>9</v>
      </c>
      <c r="D11" s="26" t="s">
        <v>10</v>
      </c>
      <c r="E11" s="26" t="s">
        <v>11</v>
      </c>
      <c r="F11" s="26" t="s">
        <v>12</v>
      </c>
      <c r="G11" s="26" t="s">
        <v>13</v>
      </c>
      <c r="H11" s="26" t="s">
        <v>6</v>
      </c>
      <c r="I11" s="25" t="s">
        <v>3</v>
      </c>
      <c r="J11" s="27" t="s">
        <v>2</v>
      </c>
      <c r="K11" s="25" t="s">
        <v>7</v>
      </c>
      <c r="L11" s="25" t="s">
        <v>24</v>
      </c>
      <c r="M11" s="25" t="s">
        <v>8</v>
      </c>
    </row>
    <row r="12" spans="1:14" ht="45" x14ac:dyDescent="0.25">
      <c r="A12" s="10"/>
      <c r="B12" s="28" t="s">
        <v>16</v>
      </c>
      <c r="C12" s="29">
        <v>8955.44</v>
      </c>
      <c r="D12" s="29">
        <v>9127.66</v>
      </c>
      <c r="E12" s="30">
        <v>9041.5499999999993</v>
      </c>
      <c r="F12" s="13"/>
      <c r="G12" s="13"/>
      <c r="H12" s="13">
        <f t="shared" ref="H12" si="0">AVERAGE(C12:G12)</f>
        <v>9041.5499999999993</v>
      </c>
      <c r="I12" s="13">
        <f t="shared" ref="I12" si="1">STDEV(C12:G12)</f>
        <v>86.11</v>
      </c>
      <c r="J12" s="14">
        <f t="shared" ref="J12:J17" si="2">I12/H12*100</f>
        <v>0.95</v>
      </c>
      <c r="K12" s="31">
        <v>4</v>
      </c>
      <c r="L12" s="29">
        <v>8955.44</v>
      </c>
      <c r="M12" s="13">
        <f>K12*L12</f>
        <v>35821.760000000002</v>
      </c>
    </row>
    <row r="13" spans="1:14" ht="45" x14ac:dyDescent="0.25">
      <c r="A13" s="10"/>
      <c r="B13" s="28" t="s">
        <v>17</v>
      </c>
      <c r="C13" s="29">
        <v>4867.2</v>
      </c>
      <c r="D13" s="29">
        <v>4960.8</v>
      </c>
      <c r="E13" s="30">
        <v>4914</v>
      </c>
      <c r="F13" s="13"/>
      <c r="G13" s="13"/>
      <c r="H13" s="13">
        <f t="shared" ref="H13:H14" si="3">AVERAGE(C13:G13)</f>
        <v>4914</v>
      </c>
      <c r="I13" s="13">
        <f t="shared" ref="I13:I14" si="4">STDEV(C13:G13)</f>
        <v>46.8</v>
      </c>
      <c r="J13" s="14">
        <f t="shared" si="2"/>
        <v>0.95</v>
      </c>
      <c r="K13" s="32">
        <v>4</v>
      </c>
      <c r="L13" s="29">
        <v>4867.2</v>
      </c>
      <c r="M13" s="13">
        <f t="shared" ref="M13:M17" si="5">K13*L13</f>
        <v>19468.8</v>
      </c>
    </row>
    <row r="14" spans="1:14" ht="30" hidden="1" x14ac:dyDescent="0.25">
      <c r="A14" s="10"/>
      <c r="B14" s="28" t="s">
        <v>18</v>
      </c>
      <c r="C14" s="29">
        <v>0</v>
      </c>
      <c r="D14" s="29">
        <v>0</v>
      </c>
      <c r="E14" s="30">
        <v>0</v>
      </c>
      <c r="F14" s="13"/>
      <c r="G14" s="13"/>
      <c r="H14" s="13">
        <f t="shared" si="3"/>
        <v>0</v>
      </c>
      <c r="I14" s="13">
        <f t="shared" si="4"/>
        <v>0</v>
      </c>
      <c r="J14" s="14" t="e">
        <f t="shared" si="2"/>
        <v>#DIV/0!</v>
      </c>
      <c r="K14" s="31">
        <v>1</v>
      </c>
      <c r="L14" s="29">
        <v>0</v>
      </c>
      <c r="M14" s="13">
        <f t="shared" si="5"/>
        <v>0</v>
      </c>
    </row>
    <row r="15" spans="1:14" ht="45" x14ac:dyDescent="0.25">
      <c r="A15" s="10"/>
      <c r="B15" s="28" t="s">
        <v>19</v>
      </c>
      <c r="C15" s="29">
        <v>9313.66</v>
      </c>
      <c r="D15" s="29">
        <v>9675.32</v>
      </c>
      <c r="E15" s="30">
        <v>9493.6299999999992</v>
      </c>
      <c r="F15" s="13"/>
      <c r="G15" s="13"/>
      <c r="H15" s="13">
        <f t="shared" ref="H15:H17" si="6">AVERAGE(C15:G15)</f>
        <v>9494.2000000000007</v>
      </c>
      <c r="I15" s="13">
        <f t="shared" ref="I15:I17" si="7">STDEV(C15:G15)</f>
        <v>180.83</v>
      </c>
      <c r="J15" s="14">
        <f t="shared" si="2"/>
        <v>1.9</v>
      </c>
      <c r="K15" s="32">
        <v>4</v>
      </c>
      <c r="L15" s="29">
        <v>9313.66</v>
      </c>
      <c r="M15" s="13">
        <f t="shared" si="5"/>
        <v>37254.639999999999</v>
      </c>
    </row>
    <row r="16" spans="1:14" ht="45" x14ac:dyDescent="0.25">
      <c r="A16" s="10"/>
      <c r="B16" s="28" t="s">
        <v>20</v>
      </c>
      <c r="C16" s="29">
        <v>5061.8900000000003</v>
      </c>
      <c r="D16" s="29">
        <v>5258.45</v>
      </c>
      <c r="E16" s="30">
        <v>5159.7</v>
      </c>
      <c r="F16" s="13"/>
      <c r="G16" s="13"/>
      <c r="H16" s="13">
        <f t="shared" si="6"/>
        <v>5160.01</v>
      </c>
      <c r="I16" s="13">
        <f t="shared" si="7"/>
        <v>98.28</v>
      </c>
      <c r="J16" s="14">
        <f t="shared" si="2"/>
        <v>1.9</v>
      </c>
      <c r="K16" s="31">
        <v>4</v>
      </c>
      <c r="L16" s="29">
        <v>5061.8900000000003</v>
      </c>
      <c r="M16" s="13">
        <f t="shared" si="5"/>
        <v>20247.560000000001</v>
      </c>
    </row>
    <row r="17" spans="1:13" ht="30" x14ac:dyDescent="0.25">
      <c r="A17" s="10"/>
      <c r="B17" s="28" t="s">
        <v>21</v>
      </c>
      <c r="C17" s="29">
        <v>13650</v>
      </c>
      <c r="D17" s="29">
        <v>18000</v>
      </c>
      <c r="E17" s="30">
        <v>15000</v>
      </c>
      <c r="F17" s="13"/>
      <c r="G17" s="13"/>
      <c r="H17" s="13">
        <f t="shared" si="6"/>
        <v>15550</v>
      </c>
      <c r="I17" s="13">
        <f t="shared" si="7"/>
        <v>2226.54</v>
      </c>
      <c r="J17" s="14">
        <f t="shared" si="2"/>
        <v>14.32</v>
      </c>
      <c r="K17" s="32">
        <v>1</v>
      </c>
      <c r="L17" s="29">
        <v>13650</v>
      </c>
      <c r="M17" s="13">
        <f t="shared" si="5"/>
        <v>13650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21"/>
      <c r="C21" s="21"/>
      <c r="D21" s="21"/>
      <c r="E21" s="21"/>
      <c r="F21" s="21"/>
      <c r="G21" s="21"/>
      <c r="H21" s="21"/>
      <c r="I21" s="21"/>
      <c r="J21" s="21"/>
      <c r="K21" s="21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22"/>
      <c r="C24" s="22"/>
      <c r="D24" s="22"/>
      <c r="E24" s="22"/>
      <c r="F24" s="22"/>
      <c r="G24" s="22"/>
      <c r="H24" s="22"/>
      <c r="I24" s="22"/>
      <c r="J24" s="22"/>
      <c r="K24" s="22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24"/>
      <c r="C27" s="24"/>
      <c r="D27" s="24"/>
      <c r="E27" s="24"/>
      <c r="F27" s="24"/>
      <c r="G27" s="24"/>
      <c r="H27" s="24"/>
      <c r="I27" s="5"/>
      <c r="J27" s="23"/>
      <c r="K27" s="23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Пак Андрей Олегович</cp:lastModifiedBy>
  <cp:lastPrinted>2017-04-26T13:19:09Z</cp:lastPrinted>
  <dcterms:created xsi:type="dcterms:W3CDTF">2014-02-20T07:55:18Z</dcterms:created>
  <dcterms:modified xsi:type="dcterms:W3CDTF">2026-05-06T05:59:27Z</dcterms:modified>
</cp:coreProperties>
</file>