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M12" i="1" l="1"/>
  <c r="M16" i="1" l="1"/>
  <c r="M15" i="1"/>
  <c r="M14" i="1"/>
  <c r="M13" i="1"/>
  <c r="I16" i="1" l="1"/>
  <c r="H16" i="1"/>
  <c r="I15" i="1"/>
  <c r="H15" i="1"/>
  <c r="I14" i="1"/>
  <c r="H14" i="1"/>
  <c r="J14" i="1" l="1"/>
  <c r="J15" i="1"/>
  <c r="J16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<sst xmlns="http://schemas.openxmlformats.org/spreadsheetml/2006/main" count="24" uniqueCount="24">
  <si>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</si>
  <si>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</si>
  <si>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</si>
  <si>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</si>
  <si>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</si>
  <si>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</si>
  <si>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</si>
  <si>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</si>
  <si>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</si>
  <si>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</si>
  <si>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</si>
  <si>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</si>
  <si>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</si>
  <si>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</si>
  <si>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</si>
  <si>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</si>
  <si>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</si>
  <si>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</si>
  <si>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Ремонт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</si>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</sst>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8" fillId="3" borderId="1" xfId="0" applyNumberFormat="1" applyFont="1" applyFill="1" applyBorder="1" applyAlignment="1">
      <alignment horizontal="center" vertical="center"/>
    </xf>
    <xf numFmtId="2" fontId="18" fillId="4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T13" sqref="T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4" customWidth="1"/>
    <col min="13" max="13" width="12.140625" style="11" customWidth="1"/>
    <col min="14" max="16384" width="9.140625" style="11"/>
  </cols>
  <sheetData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7" spans="1:14" s="22" customFormat="1" x14ac:dyDescent="0.25">
      <c r="B7" s="29" t="s">
        <v>19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4" ht="28.5" customHeight="1" x14ac:dyDescent="0.25">
      <c r="A8" s="29" t="s">
        <v>14</v>
      </c>
      <c r="B8" s="29"/>
      <c r="C8" s="29"/>
      <c r="D8" s="29"/>
      <c r="E8" s="29"/>
      <c r="F8" s="29"/>
      <c r="G8" s="29"/>
      <c r="H8" s="29"/>
      <c r="I8" s="29"/>
      <c r="J8" s="29"/>
    </row>
    <row r="10" spans="1:14" x14ac:dyDescent="0.25">
      <c r="A10" s="30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20</v>
      </c>
      <c r="M11" s="14" t="s">
        <v>8</v>
      </c>
    </row>
    <row r="12" spans="1:14" ht="45.75" thickBot="1" x14ac:dyDescent="0.3">
      <c r="A12" s="10"/>
      <c r="B12" s="26" t="s">
        <v>16</v>
      </c>
      <c r="C12" s="35">
        <v>18327.919999999998</v>
      </c>
      <c r="D12" s="20">
        <v>18680.38</v>
      </c>
      <c r="E12" s="21">
        <v>18504.150000000001</v>
      </c>
      <c r="F12" s="15"/>
      <c r="G12" s="15"/>
      <c r="H12" s="15">
        <f t="shared" ref="H12" si="0">AVERAGE(C12:G12)</f>
        <v>18504.150000000001</v>
      </c>
      <c r="I12" s="15">
        <f t="shared" ref="I12" si="1">STDEV(C12:G12)</f>
        <v>176.23</v>
      </c>
      <c r="J12" s="16">
        <f t="shared" ref="J12:J16" si="2">I12/H12*100</f>
        <v>0.95</v>
      </c>
      <c r="K12" s="18">
        <v>4</v>
      </c>
      <c r="L12" s="35">
        <v>18327.919999999998</v>
      </c>
      <c r="M12" s="15">
        <f>K12*L12</f>
        <v>73311.679999999993</v>
      </c>
    </row>
    <row r="13" spans="1:14" ht="60.75" thickBot="1" x14ac:dyDescent="0.3">
      <c r="A13" s="10"/>
      <c r="B13" s="27" t="s">
        <v>21</v>
      </c>
      <c r="C13" s="35">
        <v>4867.2</v>
      </c>
      <c r="D13" s="20">
        <v>4960.8</v>
      </c>
      <c r="E13" s="21">
        <v>4914</v>
      </c>
      <c r="F13" s="15"/>
      <c r="G13" s="15"/>
      <c r="H13" s="15">
        <f t="shared" ref="H13" si="3">AVERAGE(C13:G13)</f>
        <v>4914</v>
      </c>
      <c r="I13" s="15">
        <f t="shared" ref="I13" si="4">STDEV(C13:G13)</f>
        <v>46.8</v>
      </c>
      <c r="J13" s="16">
        <f t="shared" si="2"/>
        <v>0.95</v>
      </c>
      <c r="K13" s="19">
        <v>4</v>
      </c>
      <c r="L13" s="35">
        <v>4867.2</v>
      </c>
      <c r="M13" s="15">
        <f t="shared" ref="M13:M16" si="5">K13*L13</f>
        <v>19468.8</v>
      </c>
    </row>
    <row r="14" spans="1:14" ht="45.75" thickBot="1" x14ac:dyDescent="0.3">
      <c r="B14" s="27" t="s">
        <v>17</v>
      </c>
      <c r="C14" s="35">
        <v>19061.04</v>
      </c>
      <c r="D14" s="20">
        <v>19801.2</v>
      </c>
      <c r="E14" s="21">
        <v>19429.36</v>
      </c>
      <c r="F14" s="15"/>
      <c r="G14" s="15"/>
      <c r="H14" s="15">
        <f t="shared" ref="H14:H16" si="6">AVERAGE(C14:G14)</f>
        <v>19430.53</v>
      </c>
      <c r="I14" s="15">
        <f t="shared" ref="I14:I16" si="7">STDEV(C14:G14)</f>
        <v>370.08</v>
      </c>
      <c r="J14" s="16">
        <f t="shared" si="2"/>
        <v>1.9</v>
      </c>
      <c r="K14" s="19">
        <v>4</v>
      </c>
      <c r="L14" s="35">
        <v>19061.04</v>
      </c>
      <c r="M14" s="15">
        <f t="shared" si="5"/>
        <v>76244.160000000003</v>
      </c>
    </row>
    <row r="15" spans="1:14" ht="60.75" thickBot="1" x14ac:dyDescent="0.3">
      <c r="B15" s="27" t="s">
        <v>22</v>
      </c>
      <c r="C15" s="35">
        <v>5061.8900000000003</v>
      </c>
      <c r="D15" s="20">
        <v>5258.45</v>
      </c>
      <c r="E15" s="21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35">
        <v>5061.8900000000003</v>
      </c>
      <c r="M15" s="15">
        <f t="shared" si="5"/>
        <v>20247.560000000001</v>
      </c>
    </row>
    <row r="16" spans="1:14" ht="30.75" thickBot="1" x14ac:dyDescent="0.3">
      <c r="B16" s="27" t="s">
        <v>18</v>
      </c>
      <c r="C16" s="36">
        <v>26300</v>
      </c>
      <c r="D16" s="20">
        <v>35000</v>
      </c>
      <c r="E16" s="21">
        <v>30000</v>
      </c>
      <c r="F16" s="15"/>
      <c r="G16" s="15"/>
      <c r="H16" s="15">
        <f t="shared" si="6"/>
        <v>30433.33</v>
      </c>
      <c r="I16" s="15">
        <f t="shared" si="7"/>
        <v>4366.16</v>
      </c>
      <c r="J16" s="16">
        <f t="shared" si="2"/>
        <v>14.35</v>
      </c>
      <c r="K16" s="19">
        <v>1</v>
      </c>
      <c r="L16" s="36">
        <v>26300</v>
      </c>
      <c r="M16" s="15">
        <f t="shared" si="5"/>
        <v>26300</v>
      </c>
    </row>
    <row r="17" spans="13:13" x14ac:dyDescent="0.25">
      <c r="M17" s="37">
        <f>SUM(M12:M16)</f>
        <v>215572.2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2026-05-06T11:25:43Z</dcterms:modified>
</cp:coreProperties>
</file>