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M12" i="1" s="1"/>
  <c r="D16" i="1"/>
  <c r="E16" i="1"/>
  <c r="C16" i="1"/>
  <c r="M15" i="1" l="1"/>
  <c r="M14" i="1"/>
  <c r="M13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<sst xmlns="http://schemas.openxmlformats.org/spreadsheetml/2006/main" count="23" uniqueCount="23">
  <si>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</si>
  <si>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</si>
  <si>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</si>
  <si>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</si>
  <si>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</si>
  <si>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</si>
  <si>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</si>
  <si>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</si>
  <si>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</si>
  <si>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</si>
  <si>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</si>
  <si>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</si>
  <si>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</si>
  <si>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</si>
  <si>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</si>
  <si>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</si>
  <si>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</si>
  <si>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</si>
  <si>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</si>
  <si>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</si>
  <si>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</si>
  <si>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</si>
  <si>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 xml:space="preserve">Учреждение: 
ГОСУДАРСТВЕННОЕ БЮДЖЕТНОЕ ОБЩЕОБРАЗОВАТЕЛЬНОЕ УЧРЕЖДЕНИЕ ЛИЦЕЙ № 95 КАЛИНИНСКОГО РАЙОНА САНКТ-ПЕТЕРБУРГА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</si>
</sst>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6"/>
  <sheetViews>
    <sheetView tabSelected="1" topLeftCell="A7" workbookViewId="0">
      <selection activeCell="L15" sqref="L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7" width="9.140625" style="11"/>
    <col min="18" max="20" width="9.5703125" style="11" bestFit="1" customWidth="1"/>
    <col min="21" max="16384" width="9.140625" style="11"/>
  </cols>
  <sheetData>
    <row r="2" spans="1:20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20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20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20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20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20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20" ht="15.75" thickBot="1" x14ac:dyDescent="0.3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20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  <c r="O11" s="20"/>
      <c r="P11" s="21"/>
      <c r="Q11" s="22"/>
      <c r="R11" s="38"/>
      <c r="S11" s="38"/>
      <c r="T11" s="38"/>
    </row>
    <row r="12" spans="1:20" ht="45.75" thickBot="1" x14ac:dyDescent="0.3">
      <c r="A12" s="10"/>
      <c r="B12" s="27" t="s">
        <v>16</v>
      </c>
      <c r="C12" s="20">
        <v>15724.8</v>
      </c>
      <c r="D12" s="21">
        <v>16027.2</v>
      </c>
      <c r="E12" s="22">
        <v>15876</v>
      </c>
      <c r="F12" s="15"/>
      <c r="G12" s="15"/>
      <c r="H12" s="15">
        <f>AVERAGE(C12:G12)</f>
        <v>15876</v>
      </c>
      <c r="I12" s="15">
        <f t="shared" ref="I12" si="0">STDEV(C12:G12)</f>
        <v>151.19999999999999</v>
      </c>
      <c r="J12" s="16">
        <f t="shared" ref="J12:J15" si="1">I12/H12*100</f>
        <v>0.95</v>
      </c>
      <c r="K12" s="18">
        <v>4</v>
      </c>
      <c r="L12" s="20">
        <f>C12</f>
        <v>15724.8</v>
      </c>
      <c r="M12" s="15">
        <f>K12*L12</f>
        <v>62899.199999999997</v>
      </c>
      <c r="O12" s="20"/>
      <c r="P12" s="21"/>
      <c r="Q12" s="22"/>
      <c r="R12" s="38"/>
      <c r="S12" s="38"/>
      <c r="T12" s="38"/>
    </row>
    <row r="13" spans="1:20" ht="60.75" thickBot="1" x14ac:dyDescent="0.3">
      <c r="A13" s="10"/>
      <c r="B13" s="27" t="s">
        <v>20</v>
      </c>
      <c r="C13" s="20">
        <v>9734</v>
      </c>
      <c r="D13" s="21">
        <v>9921.6</v>
      </c>
      <c r="E13" s="22">
        <v>9828</v>
      </c>
      <c r="F13" s="15"/>
      <c r="G13" s="15"/>
      <c r="H13" s="15">
        <f t="shared" ref="H13" si="2">AVERAGE(C13:G13)</f>
        <v>9827.8700000000008</v>
      </c>
      <c r="I13" s="15">
        <f t="shared" ref="I13" si="3">STDEV(C13:G13)</f>
        <v>93.8</v>
      </c>
      <c r="J13" s="16">
        <f t="shared" si="1"/>
        <v>0.95</v>
      </c>
      <c r="K13" s="19">
        <v>4</v>
      </c>
      <c r="L13" s="20">
        <f t="shared" ref="L13:L15" si="4">C13</f>
        <v>9734</v>
      </c>
      <c r="M13" s="15">
        <f t="shared" ref="M13:M15" si="5">K13*L13</f>
        <v>38936</v>
      </c>
      <c r="N13" s="28"/>
      <c r="O13" s="21"/>
      <c r="P13" s="21"/>
      <c r="Q13" s="22"/>
      <c r="R13" s="38"/>
      <c r="S13" s="38"/>
      <c r="T13" s="38"/>
    </row>
    <row r="14" spans="1:20" ht="45.75" thickBot="1" x14ac:dyDescent="0.3">
      <c r="B14" s="27" t="s">
        <v>17</v>
      </c>
      <c r="C14" s="21">
        <v>16353.8</v>
      </c>
      <c r="D14" s="21">
        <v>16988.84</v>
      </c>
      <c r="E14" s="22">
        <v>16669.8</v>
      </c>
      <c r="F14" s="15"/>
      <c r="G14" s="15"/>
      <c r="H14" s="15">
        <f t="shared" ref="H14:H15" si="6">AVERAGE(C14:G14)</f>
        <v>16670.810000000001</v>
      </c>
      <c r="I14" s="15">
        <f t="shared" ref="I14:I15" si="7">STDEV(C14:G14)</f>
        <v>317.52</v>
      </c>
      <c r="J14" s="16">
        <f t="shared" si="1"/>
        <v>1.9</v>
      </c>
      <c r="K14" s="19">
        <v>4</v>
      </c>
      <c r="L14" s="20">
        <f t="shared" si="4"/>
        <v>16353.8</v>
      </c>
      <c r="M14" s="15">
        <f t="shared" si="5"/>
        <v>65415.199999999997</v>
      </c>
      <c r="N14" s="28"/>
      <c r="O14" s="20"/>
      <c r="P14" s="21"/>
      <c r="Q14" s="22"/>
      <c r="R14" s="38"/>
      <c r="S14" s="38"/>
      <c r="T14" s="38"/>
    </row>
    <row r="15" spans="1:20" ht="60.75" thickBot="1" x14ac:dyDescent="0.3">
      <c r="B15" s="27" t="s">
        <v>19</v>
      </c>
      <c r="C15" s="20">
        <v>10123.780000000001</v>
      </c>
      <c r="D15" s="21">
        <v>10516.9</v>
      </c>
      <c r="E15" s="22">
        <v>10319.4</v>
      </c>
      <c r="F15" s="15"/>
      <c r="G15" s="15"/>
      <c r="H15" s="15">
        <f t="shared" si="6"/>
        <v>10320.030000000001</v>
      </c>
      <c r="I15" s="15">
        <f t="shared" si="7"/>
        <v>196.56</v>
      </c>
      <c r="J15" s="16">
        <f t="shared" si="1"/>
        <v>1.9</v>
      </c>
      <c r="K15" s="18">
        <v>4</v>
      </c>
      <c r="L15" s="20">
        <f t="shared" si="4"/>
        <v>10123.780000000001</v>
      </c>
      <c r="M15" s="15">
        <f t="shared" si="5"/>
        <v>40495.120000000003</v>
      </c>
      <c r="N15" s="28"/>
    </row>
    <row r="16" spans="1:20" x14ac:dyDescent="0.25">
      <c r="C16" s="29">
        <f>SUM(C12:C15)</f>
        <v>51936.38</v>
      </c>
      <c r="D16" s="29">
        <f t="shared" ref="D16:E16" si="8">SUM(D12:D15)</f>
        <v>53454.54</v>
      </c>
      <c r="E16" s="29">
        <f t="shared" si="8"/>
        <v>52693.2</v>
      </c>
      <c r="M16" s="30">
        <f>SUM(M12:M15)</f>
        <v>207745.52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2026-05-08T07:33:03Z</dcterms:modified>
</cp:coreProperties>
</file>