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Янтикова\23\Противопожарный водопровод 27-28 (совместные эл.маг.)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8" i="1" l="1"/>
  <c r="K17" i="1" l="1"/>
  <c r="M17" i="1" s="1"/>
  <c r="K16" i="1"/>
  <c r="M16" i="1" s="1"/>
  <c r="K15" i="1"/>
  <c r="M15" i="1" s="1"/>
  <c r="K14" i="1"/>
  <c r="M14" i="1" s="1"/>
  <c r="K13" i="1"/>
  <c r="M13" i="1" s="1"/>
  <c r="K12" i="1"/>
  <c r="M12" i="1" s="1"/>
  <c r="G17" i="1" l="1"/>
  <c r="F17" i="1"/>
  <c r="G16" i="1"/>
  <c r="F16" i="1"/>
  <c r="F12" i="1"/>
  <c r="H17" i="1" l="1"/>
  <c r="H16" i="1"/>
  <c r="G15" i="1" l="1"/>
  <c r="F15" i="1"/>
  <c r="G14" i="1"/>
  <c r="F14" i="1"/>
  <c r="H14" i="1" l="1"/>
  <c r="H15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<sst xmlns="http://schemas.openxmlformats.org/spreadsheetml/2006/main" count="26" uniqueCount="26">
  <si>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</si>
  <si>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</si>
  <si>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</si>
  <si>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</si>
  <si>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</si>
  <si>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</si>
  <si>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</si>
  <si>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</si>
  <si>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</si>
  <si>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Выполнение работ по техническому обслуживанию внутреннего противопожарного водопровода</t>
  </si>
  <si>
    <t>Проверка работоспособности и технической исправности пожарных кранов с замером давления, укомплектованности пожарных шкафов в 2027 г.</t>
  </si>
  <si>
    <t>Проверка работоспособности и технической исправности пожарных кранов с замером давления, укомплектованности пожарных шкафов в 2028 г.</t>
  </si>
  <si>
    <t>Обслуживание рукавов пожарных со сборкой, перекаткой и укладкой в 2027 г.</t>
  </si>
  <si>
    <t>Обслуживание рукавов пожарных со сборкой, перекаткой и укладкой в 2028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</si>
  <si>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2027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</si>
  <si>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2028 г.</t>
  </si>
  <si>
    <t>Цена предложенная участником № 1, руб. ц₁
(за ед. обслуживания)</t>
  </si>
  <si>
    <t>Цена предложенная участником № 2, руб. ц₂
(за ед. обслуживания)</t>
  </si>
  <si>
    <t>Цена предложенная участником № 3, руб. ц₃
(за ед. обслуживания)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</si>
  <si>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</si>
  <si>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Минимальное цена (за ед. обслуживания) </t>
  </si>
  <si>
    <t>количество (кранов/ед. обслуживания)
шт.</t>
  </si>
  <si>
    <t>количество обслуживания в год
квартал/усл.ед</t>
  </si>
  <si>
    <t>Стоимость обслуживания 
за 1 раз</t>
  </si>
  <si>
    <t>ИТОГО:</t>
  </si>
  <si>
    <r>
      <rPr>
        <b/>
        <sz val="11"/>
        <color theme="1"/>
        <rFont val="Times New Roman"/>
        <family val="1"/>
        <charset val="204"/>
      </rPr>
      <t>Учреждение:</t>
    </r>
    <r>
      <rPr>
        <sz val="11"/>
        <color theme="1"/>
        <rFont val="Times New Roman"/>
        <family val="1"/>
        <charset val="204"/>
      </rPr>
      <t xml:space="preserve"> Государственное бюджетное дошкольное образовательное учреждение детский сад № 23 общеразвивающего вида с приоритетным осуществлением деятельности по физическому развитию детей Калининского района Санкт-Петербурга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</si>
</sst>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abSelected="1" topLeftCell="A7" workbookViewId="0">
      <selection activeCell="A8" sqref="A8:H8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24" customWidth="1"/>
    <col min="10" max="10" width="16.5703125" style="27" customWidth="1"/>
    <col min="11" max="11" width="16.5703125" style="11" customWidth="1"/>
    <col min="12" max="12" width="19.85546875" style="22" customWidth="1"/>
    <col min="13" max="13" width="14.140625" style="11" customWidth="1"/>
    <col min="14" max="16384" width="9.140625" style="11"/>
  </cols>
  <sheetData>
    <row r="2" spans="1:14" x14ac:dyDescent="0.25">
      <c r="A2" s="41" t="s">
        <v>0</v>
      </c>
      <c r="B2" s="41"/>
      <c r="C2" s="41"/>
      <c r="D2" s="41"/>
      <c r="E2" s="41"/>
      <c r="F2" s="41"/>
      <c r="G2" s="41"/>
      <c r="H2" s="41"/>
      <c r="I2" s="23"/>
      <c r="J2" s="26"/>
      <c r="K2" s="12"/>
      <c r="L2" s="21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23"/>
      <c r="J3" s="26"/>
      <c r="K3" s="12"/>
      <c r="L3" s="21"/>
      <c r="M3" s="12"/>
      <c r="N3" s="12"/>
    </row>
    <row r="4" spans="1:14" x14ac:dyDescent="0.25">
      <c r="A4" s="42" t="s">
        <v>9</v>
      </c>
      <c r="B4" s="42"/>
      <c r="C4" s="42"/>
      <c r="D4" s="42"/>
      <c r="E4" s="42"/>
      <c r="F4" s="42"/>
      <c r="G4" s="42"/>
      <c r="H4" s="42"/>
    </row>
    <row r="5" spans="1:14" x14ac:dyDescent="0.25">
      <c r="A5" s="42" t="s">
        <v>1</v>
      </c>
      <c r="B5" s="42"/>
      <c r="C5" s="42"/>
      <c r="D5" s="42"/>
      <c r="E5" s="42"/>
      <c r="F5" s="42"/>
      <c r="G5" s="42"/>
      <c r="H5" s="42"/>
    </row>
    <row r="7" spans="1:14" s="20" customFormat="1" ht="33" customHeight="1" x14ac:dyDescent="0.25">
      <c r="B7" s="42" t="s">
        <v>25</v>
      </c>
      <c r="C7" s="42"/>
      <c r="D7" s="42"/>
      <c r="E7" s="42"/>
      <c r="F7" s="42"/>
      <c r="G7" s="42"/>
      <c r="H7" s="42"/>
      <c r="I7" s="42"/>
      <c r="J7" s="42"/>
      <c r="K7" s="42"/>
      <c r="L7" s="42"/>
      <c r="M7" s="42"/>
    </row>
    <row r="8" spans="1:14" ht="28.5" customHeight="1" x14ac:dyDescent="0.25">
      <c r="A8" s="42" t="s">
        <v>7</v>
      </c>
      <c r="B8" s="42"/>
      <c r="C8" s="42"/>
      <c r="D8" s="42"/>
      <c r="E8" s="42"/>
      <c r="F8" s="42"/>
      <c r="G8" s="42"/>
      <c r="H8" s="42"/>
    </row>
    <row r="10" spans="1:14" x14ac:dyDescent="0.25">
      <c r="A10" s="43" t="s">
        <v>5</v>
      </c>
      <c r="B10" s="43"/>
      <c r="C10" s="43"/>
      <c r="D10" s="43"/>
      <c r="E10" s="43"/>
      <c r="F10" s="43"/>
      <c r="G10" s="43"/>
      <c r="H10" s="43"/>
      <c r="I10" s="10"/>
      <c r="J10" s="10"/>
      <c r="K10" s="10"/>
      <c r="L10" s="10"/>
      <c r="M10" s="10"/>
    </row>
    <row r="11" spans="1:14" s="12" customFormat="1" ht="118.5" customHeight="1" thickBot="1" x14ac:dyDescent="0.3">
      <c r="A11" s="35" t="s">
        <v>4</v>
      </c>
      <c r="B11" s="36" t="s">
        <v>8</v>
      </c>
      <c r="C11" s="13" t="s">
        <v>16</v>
      </c>
      <c r="D11" s="13" t="s">
        <v>17</v>
      </c>
      <c r="E11" s="13" t="s">
        <v>18</v>
      </c>
      <c r="F11" s="13" t="s">
        <v>19</v>
      </c>
      <c r="G11" s="14" t="s">
        <v>3</v>
      </c>
      <c r="H11" s="17" t="s">
        <v>2</v>
      </c>
      <c r="I11" s="25" t="s">
        <v>20</v>
      </c>
      <c r="J11" s="28" t="s">
        <v>21</v>
      </c>
      <c r="K11" s="14" t="s">
        <v>23</v>
      </c>
      <c r="L11" s="25" t="s">
        <v>22</v>
      </c>
      <c r="M11" s="14" t="s">
        <v>6</v>
      </c>
    </row>
    <row r="12" spans="1:14" ht="115.5" thickBot="1" x14ac:dyDescent="0.3">
      <c r="A12" s="10">
        <v>1</v>
      </c>
      <c r="B12" s="37" t="s">
        <v>10</v>
      </c>
      <c r="C12" s="33">
        <v>815.36</v>
      </c>
      <c r="D12" s="29">
        <v>856.13</v>
      </c>
      <c r="E12" s="29">
        <v>880.59</v>
      </c>
      <c r="F12" s="15">
        <f t="shared" ref="F12:F17" si="0">AVERAGE(C12:E12)</f>
        <v>850.69</v>
      </c>
      <c r="G12" s="15">
        <f t="shared" ref="G12:G17" si="1">STDEV(C12:E12)</f>
        <v>32.950000000000003</v>
      </c>
      <c r="H12" s="16">
        <f t="shared" ref="H12:H15" si="2">G12/F12*100</f>
        <v>3.87</v>
      </c>
      <c r="I12" s="31">
        <v>815.36</v>
      </c>
      <c r="J12" s="18">
        <v>4</v>
      </c>
      <c r="K12" s="18">
        <f>I12*J12</f>
        <v>3261.44</v>
      </c>
      <c r="L12" s="15">
        <v>4</v>
      </c>
      <c r="M12" s="15">
        <f>K12*L12</f>
        <v>13045.76</v>
      </c>
    </row>
    <row r="13" spans="1:14" ht="115.5" thickBot="1" x14ac:dyDescent="0.3">
      <c r="A13" s="10">
        <v>2</v>
      </c>
      <c r="B13" s="37" t="s">
        <v>11</v>
      </c>
      <c r="C13" s="34">
        <v>847.97</v>
      </c>
      <c r="D13" s="30">
        <v>890.37</v>
      </c>
      <c r="E13" s="30">
        <v>915.81</v>
      </c>
      <c r="F13" s="15">
        <f t="shared" si="0"/>
        <v>884.72</v>
      </c>
      <c r="G13" s="15">
        <f t="shared" si="1"/>
        <v>34.270000000000003</v>
      </c>
      <c r="H13" s="16">
        <f t="shared" si="2"/>
        <v>3.87</v>
      </c>
      <c r="I13" s="32">
        <v>847.97</v>
      </c>
      <c r="J13" s="19">
        <v>4</v>
      </c>
      <c r="K13" s="18">
        <f t="shared" ref="K13:K17" si="3">I13*J13</f>
        <v>3391.88</v>
      </c>
      <c r="L13" s="15">
        <v>4</v>
      </c>
      <c r="M13" s="15">
        <f t="shared" ref="M13:M17" si="4">K13*L13</f>
        <v>13567.52</v>
      </c>
    </row>
    <row r="14" spans="1:14" ht="51.75" thickBot="1" x14ac:dyDescent="0.3">
      <c r="A14" s="10">
        <v>3</v>
      </c>
      <c r="B14" s="38" t="s">
        <v>12</v>
      </c>
      <c r="C14" s="34">
        <v>1089.52</v>
      </c>
      <c r="D14" s="30">
        <v>1144</v>
      </c>
      <c r="E14" s="30">
        <v>1176.68</v>
      </c>
      <c r="F14" s="15">
        <f t="shared" si="0"/>
        <v>1136.73</v>
      </c>
      <c r="G14" s="15">
        <f t="shared" si="1"/>
        <v>44.03</v>
      </c>
      <c r="H14" s="16">
        <f t="shared" si="2"/>
        <v>3.87</v>
      </c>
      <c r="I14" s="32">
        <v>1089.52</v>
      </c>
      <c r="J14" s="19">
        <v>4</v>
      </c>
      <c r="K14" s="18">
        <f t="shared" si="3"/>
        <v>4358.08</v>
      </c>
      <c r="L14" s="15">
        <v>1</v>
      </c>
      <c r="M14" s="15">
        <f t="shared" si="4"/>
        <v>4358.08</v>
      </c>
    </row>
    <row r="15" spans="1:14" ht="51.75" thickBot="1" x14ac:dyDescent="0.3">
      <c r="A15" s="10">
        <v>4</v>
      </c>
      <c r="B15" s="38" t="s">
        <v>13</v>
      </c>
      <c r="C15" s="34">
        <v>1133.0999999999999</v>
      </c>
      <c r="D15" s="30">
        <v>1189.76</v>
      </c>
      <c r="E15" s="30">
        <v>1223.75</v>
      </c>
      <c r="F15" s="15">
        <f t="shared" si="0"/>
        <v>1182.2</v>
      </c>
      <c r="G15" s="15">
        <f t="shared" si="1"/>
        <v>45.8</v>
      </c>
      <c r="H15" s="16">
        <f t="shared" si="2"/>
        <v>3.87</v>
      </c>
      <c r="I15" s="32">
        <v>1133.0999999999999</v>
      </c>
      <c r="J15" s="18">
        <v>4</v>
      </c>
      <c r="K15" s="18">
        <f t="shared" si="3"/>
        <v>4532.3999999999996</v>
      </c>
      <c r="L15" s="15">
        <v>1</v>
      </c>
      <c r="M15" s="15">
        <f t="shared" si="4"/>
        <v>4532.3999999999996</v>
      </c>
    </row>
    <row r="16" spans="1:14" ht="128.25" thickBot="1" x14ac:dyDescent="0.3">
      <c r="A16" s="10">
        <v>5</v>
      </c>
      <c r="B16" s="38" t="s">
        <v>14</v>
      </c>
      <c r="C16" s="34">
        <v>5621.9</v>
      </c>
      <c r="D16" s="30">
        <v>5903</v>
      </c>
      <c r="E16" s="30">
        <v>6071.65</v>
      </c>
      <c r="F16" s="15">
        <f t="shared" si="0"/>
        <v>5865.52</v>
      </c>
      <c r="G16" s="15">
        <f t="shared" si="1"/>
        <v>227.21</v>
      </c>
      <c r="H16" s="16">
        <f t="shared" ref="H16:H17" si="5">G16/F16*100</f>
        <v>3.87</v>
      </c>
      <c r="I16" s="32">
        <v>5621.9</v>
      </c>
      <c r="J16" s="18">
        <v>1</v>
      </c>
      <c r="K16" s="18">
        <f t="shared" si="3"/>
        <v>5621.9</v>
      </c>
      <c r="L16" s="15">
        <v>2</v>
      </c>
      <c r="M16" s="15">
        <f t="shared" si="4"/>
        <v>11243.8</v>
      </c>
    </row>
    <row r="17" spans="1:13" ht="128.25" thickBot="1" x14ac:dyDescent="0.3">
      <c r="A17" s="10">
        <v>6</v>
      </c>
      <c r="B17" s="38" t="s">
        <v>15</v>
      </c>
      <c r="C17" s="34">
        <v>5846.78</v>
      </c>
      <c r="D17" s="30">
        <v>6139.11</v>
      </c>
      <c r="E17" s="30">
        <v>6314.52</v>
      </c>
      <c r="F17" s="15">
        <f t="shared" si="0"/>
        <v>6100.14</v>
      </c>
      <c r="G17" s="15">
        <f t="shared" si="1"/>
        <v>236.29</v>
      </c>
      <c r="H17" s="16">
        <f t="shared" si="5"/>
        <v>3.87</v>
      </c>
      <c r="I17" s="32">
        <v>5846.78</v>
      </c>
      <c r="J17" s="18">
        <v>1</v>
      </c>
      <c r="K17" s="18">
        <f t="shared" si="3"/>
        <v>5846.78</v>
      </c>
      <c r="L17" s="15">
        <v>2</v>
      </c>
      <c r="M17" s="15">
        <f t="shared" si="4"/>
        <v>11693.56</v>
      </c>
    </row>
    <row r="18" spans="1:13" x14ac:dyDescent="0.25">
      <c r="L18" s="39" t="s">
        <v>24</v>
      </c>
      <c r="M18" s="40">
        <f>SUM(M12:M17)</f>
        <v>58441.120000000003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4"/>
      <c r="C21" s="44"/>
      <c r="D21" s="44"/>
      <c r="E21" s="44"/>
      <c r="F21" s="44"/>
      <c r="G21" s="44"/>
      <c r="H21" s="44"/>
      <c r="I21" s="44"/>
      <c r="J21" s="44"/>
      <c r="K21" s="44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5"/>
      <c r="C24" s="45"/>
      <c r="D24" s="45"/>
      <c r="E24" s="45"/>
      <c r="F24" s="45"/>
      <c r="G24" s="45"/>
      <c r="H24" s="45"/>
      <c r="I24" s="45"/>
      <c r="J24" s="45"/>
      <c r="K24" s="45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7"/>
      <c r="C27" s="47"/>
      <c r="D27" s="47"/>
      <c r="E27" s="47"/>
      <c r="F27" s="47"/>
      <c r="G27" s="47"/>
      <c r="H27" s="47"/>
      <c r="I27" s="5"/>
      <c r="J27" s="46"/>
      <c r="K27" s="46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Янтикова Татьяна Вячеславовна</cp:lastModifiedBy>
  <cp:lastPrinted>2026-05-06T14:24:59Z</cp:lastPrinted>
  <dcterms:created xsi:type="dcterms:W3CDTF">2014-02-20T07:55:18Z</dcterms:created>
  <dcterms:modified xsi:type="dcterms:W3CDTF">2026-05-07T09:39:19Z</dcterms:modified>
</cp:coreProperties>
</file>