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I13" i="1" l="1"/>
  <c r="I14" i="1"/>
  <c r="I15" i="1"/>
  <c r="H13" i="1"/>
  <c r="H14" i="1"/>
  <c r="H15" i="1"/>
  <c r="L15" i="1" l="1"/>
  <c r="M15" i="1" s="1"/>
  <c r="L13" i="1" l="1"/>
  <c r="L14" i="1"/>
  <c r="L12" i="1"/>
  <c r="M14" i="1" l="1"/>
  <c r="M13" i="1"/>
  <c r="M12" i="1"/>
  <c r="H12" i="1"/>
  <c r="J13" i="1" l="1"/>
  <c r="J14" i="1"/>
  <c r="I12" i="1"/>
  <c r="J12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<sst xmlns="http://schemas.openxmlformats.org/spreadsheetml/2006/main" count="23" uniqueCount="23">
  <si>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</si>
  <si>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</si>
  <si>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</si>
  <si>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</si>
  <si>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</si>
  <si>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</si>
  <si>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</si>
  <si>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</si>
  <si>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</si>
  <si>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</si>
  <si>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</si>
  <si>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</si>
  <si>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</si>
  <si>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</si>
  <si>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</si>
  <si>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</si>
  <si>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</si>
  <si>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</si>
  <si>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</si>
  <si>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</si>
  <si>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</si>
  <si>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 136 Калининского района Санкт-Петербурга</t>
  </si>
  <si>
    <t>Ремонт водомерного узла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</si>
</sst>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;[Red]#,##0.00"/>
    <numFmt numFmtId="165" formatCode="_-* #,##0.00_р_._-;\-* #,##0.00_р_._-;_-* &quot;-&quot;??_р_._-;_-@_-"/>
    <numFmt numFmtId="166" formatCode="0.00;[Red]0.0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1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11</xdr:col>
      <xdr:colOff>178435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"/>
  <sheetViews>
    <sheetView tabSelected="1" topLeftCell="A4" workbookViewId="0">
      <selection activeCell="F15" sqref="F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hidden="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23" t="s">
        <v>20</v>
      </c>
      <c r="B4" s="23"/>
      <c r="C4" s="23"/>
      <c r="D4" s="23"/>
      <c r="E4" s="23"/>
      <c r="F4" s="23"/>
      <c r="G4" s="23"/>
      <c r="H4" s="23"/>
      <c r="I4" s="23"/>
      <c r="J4" s="23"/>
    </row>
    <row r="5" spans="1:14" x14ac:dyDescent="0.25">
      <c r="A5" s="23" t="s">
        <v>1</v>
      </c>
      <c r="B5" s="23"/>
      <c r="C5" s="23"/>
      <c r="D5" s="23"/>
      <c r="E5" s="23"/>
      <c r="F5" s="23"/>
      <c r="G5" s="23"/>
      <c r="H5" s="23"/>
      <c r="I5" s="23"/>
      <c r="J5" s="23"/>
    </row>
    <row r="7" spans="1:14" s="17" customFormat="1" ht="37.5" customHeight="1" x14ac:dyDescent="0.25">
      <c r="B7" s="23" t="s">
        <v>21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 ht="28.5" customHeight="1" x14ac:dyDescent="0.25">
      <c r="A8" s="23" t="s">
        <v>14</v>
      </c>
      <c r="B8" s="23"/>
      <c r="C8" s="23"/>
      <c r="D8" s="23"/>
      <c r="E8" s="23"/>
      <c r="F8" s="23"/>
      <c r="G8" s="23"/>
      <c r="H8" s="23"/>
      <c r="I8" s="23"/>
      <c r="J8" s="23"/>
    </row>
    <row r="10" spans="1:14" x14ac:dyDescent="0.25">
      <c r="A10" s="24" t="s">
        <v>5</v>
      </c>
      <c r="B10" s="24"/>
      <c r="C10" s="24"/>
      <c r="D10" s="24"/>
      <c r="E10" s="24"/>
      <c r="F10" s="24"/>
      <c r="G10" s="24"/>
      <c r="H10" s="24"/>
      <c r="I10" s="24"/>
      <c r="J10" s="24"/>
      <c r="K10" s="10"/>
      <c r="L10" s="10"/>
      <c r="M10" s="10"/>
    </row>
    <row r="11" spans="1:14" s="12" customFormat="1" ht="118.5" customHeight="1" x14ac:dyDescent="0.25">
      <c r="A11" s="21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21" t="s">
        <v>3</v>
      </c>
      <c r="J11" s="16" t="s">
        <v>2</v>
      </c>
      <c r="K11" s="21" t="s">
        <v>7</v>
      </c>
      <c r="L11" s="21" t="s">
        <v>18</v>
      </c>
      <c r="M11" s="21" t="s">
        <v>8</v>
      </c>
    </row>
    <row r="12" spans="1:14" ht="45" x14ac:dyDescent="0.25">
      <c r="A12" s="10"/>
      <c r="B12" s="29" t="s">
        <v>16</v>
      </c>
      <c r="C12" s="30">
        <v>8400</v>
      </c>
      <c r="D12" s="30">
        <v>8400</v>
      </c>
      <c r="E12" s="31">
        <v>8450</v>
      </c>
      <c r="F12" s="14"/>
      <c r="G12" s="14"/>
      <c r="H12" s="14">
        <f>AVERAGE(C12:G12)</f>
        <v>8416.67</v>
      </c>
      <c r="I12" s="14">
        <f t="shared" ref="I12:I15" si="0">STDEV(C12:G12)</f>
        <v>28.87</v>
      </c>
      <c r="J12" s="15">
        <f t="shared" ref="J12:J14" si="1">I12/H12*100</f>
        <v>0.34</v>
      </c>
      <c r="K12" s="32">
        <v>4</v>
      </c>
      <c r="L12" s="30">
        <f>C12</f>
        <v>8400</v>
      </c>
      <c r="M12" s="14">
        <f>K12*L12</f>
        <v>33600</v>
      </c>
    </row>
    <row r="13" spans="1:14" ht="45" x14ac:dyDescent="0.25">
      <c r="A13" s="10"/>
      <c r="B13" s="29" t="s">
        <v>17</v>
      </c>
      <c r="C13" s="30">
        <v>8736</v>
      </c>
      <c r="D13" s="30">
        <v>8904</v>
      </c>
      <c r="E13" s="31">
        <v>8820</v>
      </c>
      <c r="F13" s="14"/>
      <c r="G13" s="14"/>
      <c r="H13" s="14">
        <f t="shared" ref="H13:H15" si="2">AVERAGE(C13:G13)</f>
        <v>8820</v>
      </c>
      <c r="I13" s="14">
        <f t="shared" si="0"/>
        <v>84</v>
      </c>
      <c r="J13" s="15">
        <f t="shared" si="1"/>
        <v>0.95</v>
      </c>
      <c r="K13" s="33">
        <v>4</v>
      </c>
      <c r="L13" s="30">
        <f t="shared" ref="L13:L15" si="3">C13</f>
        <v>8736</v>
      </c>
      <c r="M13" s="14">
        <f t="shared" ref="M13:M14" si="4">K13*L13</f>
        <v>34944</v>
      </c>
      <c r="N13" s="20"/>
    </row>
    <row r="14" spans="1:14" ht="60" x14ac:dyDescent="0.25">
      <c r="A14" s="10"/>
      <c r="B14" s="29" t="s">
        <v>19</v>
      </c>
      <c r="C14" s="30">
        <v>2184</v>
      </c>
      <c r="D14" s="30">
        <v>2196</v>
      </c>
      <c r="E14" s="31">
        <v>2198</v>
      </c>
      <c r="F14" s="14"/>
      <c r="G14" s="14"/>
      <c r="H14" s="14">
        <f t="shared" si="2"/>
        <v>2192.67</v>
      </c>
      <c r="I14" s="14">
        <f t="shared" si="0"/>
        <v>7.57</v>
      </c>
      <c r="J14" s="15">
        <f t="shared" si="1"/>
        <v>0.35</v>
      </c>
      <c r="K14" s="32">
        <v>4</v>
      </c>
      <c r="L14" s="30">
        <f t="shared" si="3"/>
        <v>2184</v>
      </c>
      <c r="M14" s="14">
        <f t="shared" si="4"/>
        <v>8736</v>
      </c>
      <c r="N14" s="20"/>
    </row>
    <row r="15" spans="1:14" ht="30" x14ac:dyDescent="0.25">
      <c r="A15" s="10"/>
      <c r="B15" s="34" t="s">
        <v>22</v>
      </c>
      <c r="C15" s="35">
        <v>61854</v>
      </c>
      <c r="D15" s="35">
        <v>80000</v>
      </c>
      <c r="E15" s="35">
        <v>65000</v>
      </c>
      <c r="F15" s="36"/>
      <c r="G15" s="36"/>
      <c r="H15" s="14">
        <f t="shared" si="2"/>
        <v>68951.33</v>
      </c>
      <c r="I15" s="14">
        <f t="shared" si="0"/>
        <v>9696.86</v>
      </c>
      <c r="J15" s="36"/>
      <c r="K15" s="36">
        <v>1</v>
      </c>
      <c r="L15" s="37">
        <f t="shared" si="3"/>
        <v>61854</v>
      </c>
      <c r="M15" s="38">
        <f>L15*K15</f>
        <v>61854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8"/>
      <c r="C27" s="28"/>
      <c r="D27" s="28"/>
      <c r="E27" s="28"/>
      <c r="F27" s="28"/>
      <c r="G27" s="28"/>
      <c r="H27" s="28"/>
      <c r="I27" s="5"/>
      <c r="J27" s="27"/>
      <c r="K27" s="2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Мороз Ирина Александровна</cp:lastModifiedBy>
  <cp:lastPrinted>2017-04-26T13:19:09Z</cp:lastPrinted>
  <dcterms:created xsi:type="dcterms:W3CDTF">2014-02-20T07:55:18Z</dcterms:created>
  <dcterms:modified xsi:type="dcterms:W3CDTF">2026-05-08T07:41:00Z</dcterms:modified>
</cp:coreProperties>
</file>