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НА 2027-2028 года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M16" i="1" s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<sst xmlns="http://schemas.openxmlformats.org/spreadsheetml/2006/main" count="23" uniqueCount="23">
  <si>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</si>
  <si>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</si>
  <si>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</si>
  <si>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</si>
  <si>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</si>
  <si>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</si>
  <si>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</si>
  <si>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</si>
  <si>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</si>
  <si>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</si>
  <si>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</si>
  <si>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</si>
  <si>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</si>
  <si>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</si>
  <si>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</si>
  <si>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</si>
  <si>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</si>
  <si>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Модернизация водомерного узла в 2027 году</t>
  </si>
  <si>
    <t>Обслуживание водомерного узла в 2028 году</t>
  </si>
  <si>
    <t>Модернизация водомерного узла в 2028 году</t>
  </si>
  <si>
    <t>Цена (минимальная)</t>
  </si>
  <si>
    <t>Учреждение:  Государственное бюджетное дошкольное образовательное учреждение детский сад № 12 общеразвивающего вида с приоритетным осуществлением деятельности по художественно-эстетическому развитию детей Калининского района Санкт-Петербурга</t>
  </si>
  <si>
    <t>Оказание 
Выполнение работ по техническому обслуживанию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</si>
</sst>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wrapText="1"/>
    </xf>
    <xf numFmtId="9" fontId="5" fillId="3" borderId="1" xfId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A4" sqref="A4:J4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6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5"/>
      <c r="M3" s="12"/>
      <c r="N3" s="12"/>
    </row>
    <row r="4" spans="1:14" ht="48" customHeight="1" x14ac:dyDescent="0.25">
      <c r="A4" s="32" t="s">
        <v>22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14" customFormat="1" ht="37.5" customHeight="1" x14ac:dyDescent="0.25">
      <c r="B7" s="32" t="s">
        <v>21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3" t="s">
        <v>4</v>
      </c>
      <c r="B11" s="19" t="s">
        <v>15</v>
      </c>
      <c r="C11" s="19" t="s">
        <v>9</v>
      </c>
      <c r="D11" s="19" t="s">
        <v>10</v>
      </c>
      <c r="E11" s="19" t="s">
        <v>11</v>
      </c>
      <c r="F11" s="19" t="s">
        <v>12</v>
      </c>
      <c r="G11" s="19" t="s">
        <v>13</v>
      </c>
      <c r="H11" s="19" t="s">
        <v>6</v>
      </c>
      <c r="I11" s="20" t="s">
        <v>3</v>
      </c>
      <c r="J11" s="21" t="s">
        <v>2</v>
      </c>
      <c r="K11" s="20" t="s">
        <v>7</v>
      </c>
      <c r="L11" s="20" t="s">
        <v>20</v>
      </c>
      <c r="M11" s="20" t="s">
        <v>8</v>
      </c>
    </row>
    <row r="12" spans="1:14" ht="45.75" thickBot="1" x14ac:dyDescent="0.3">
      <c r="A12" s="10"/>
      <c r="B12" s="22" t="s">
        <v>16</v>
      </c>
      <c r="C12" s="23">
        <v>22772.880000000001</v>
      </c>
      <c r="D12" s="24">
        <v>23210.82</v>
      </c>
      <c r="E12" s="25">
        <v>22991.85</v>
      </c>
      <c r="F12" s="26"/>
      <c r="G12" s="26"/>
      <c r="H12" s="26">
        <f>AVERAGE(C12:G12)</f>
        <v>22991.85</v>
      </c>
      <c r="I12" s="26">
        <f t="shared" ref="I12" si="0">STDEV(C12:G12)</f>
        <v>218.97</v>
      </c>
      <c r="J12" s="27">
        <f t="shared" ref="J12:J15" si="1">I12/H12*100</f>
        <v>0.95</v>
      </c>
      <c r="K12" s="28">
        <v>4</v>
      </c>
      <c r="L12" s="23">
        <v>22772.880000000001</v>
      </c>
      <c r="M12" s="26">
        <f>K12*L12</f>
        <v>91091.520000000004</v>
      </c>
    </row>
    <row r="13" spans="1:14" ht="45.75" thickBot="1" x14ac:dyDescent="0.3">
      <c r="A13" s="10"/>
      <c r="B13" s="29" t="s">
        <v>17</v>
      </c>
      <c r="C13" s="23">
        <v>4867.2</v>
      </c>
      <c r="D13" s="24">
        <v>4960.8</v>
      </c>
      <c r="E13" s="25">
        <v>4914</v>
      </c>
      <c r="F13" s="26"/>
      <c r="G13" s="26"/>
      <c r="H13" s="26">
        <f t="shared" ref="H13" si="2">AVERAGE(C13:G13)</f>
        <v>4914</v>
      </c>
      <c r="I13" s="26">
        <f t="shared" ref="I13" si="3">STDEV(C13:G13)</f>
        <v>46.8</v>
      </c>
      <c r="J13" s="27">
        <f t="shared" si="1"/>
        <v>0.95</v>
      </c>
      <c r="K13" s="30">
        <v>4</v>
      </c>
      <c r="L13" s="23">
        <v>4867.2</v>
      </c>
      <c r="M13" s="26">
        <f t="shared" ref="M13:M15" si="4">K13*L13</f>
        <v>19468.8</v>
      </c>
      <c r="N13" s="17"/>
    </row>
    <row r="14" spans="1:14" ht="45.75" thickBot="1" x14ac:dyDescent="0.3">
      <c r="B14" s="29" t="s">
        <v>18</v>
      </c>
      <c r="C14" s="23">
        <v>23683.8</v>
      </c>
      <c r="D14" s="24">
        <v>24603.47</v>
      </c>
      <c r="E14" s="25">
        <v>24141.439999999999</v>
      </c>
      <c r="F14" s="26"/>
      <c r="G14" s="26"/>
      <c r="H14" s="26">
        <f t="shared" ref="H14:H15" si="5">AVERAGE(C14:G14)</f>
        <v>24142.9</v>
      </c>
      <c r="I14" s="26">
        <f t="shared" ref="I14:I15" si="6">STDEV(C14:G14)</f>
        <v>459.84</v>
      </c>
      <c r="J14" s="27">
        <f t="shared" si="1"/>
        <v>1.9</v>
      </c>
      <c r="K14" s="30">
        <v>4</v>
      </c>
      <c r="L14" s="23">
        <v>23683.8</v>
      </c>
      <c r="M14" s="26">
        <f t="shared" si="4"/>
        <v>94735.2</v>
      </c>
      <c r="N14" s="17"/>
    </row>
    <row r="15" spans="1:14" ht="45.75" thickBot="1" x14ac:dyDescent="0.3">
      <c r="B15" s="29" t="s">
        <v>19</v>
      </c>
      <c r="C15" s="23">
        <v>5061.8900000000003</v>
      </c>
      <c r="D15" s="24">
        <v>5258.45</v>
      </c>
      <c r="E15" s="25">
        <v>5159.7</v>
      </c>
      <c r="F15" s="26"/>
      <c r="G15" s="26"/>
      <c r="H15" s="26">
        <f t="shared" si="5"/>
        <v>5160.01</v>
      </c>
      <c r="I15" s="26">
        <f t="shared" si="6"/>
        <v>98.28</v>
      </c>
      <c r="J15" s="27">
        <f t="shared" si="1"/>
        <v>1.9</v>
      </c>
      <c r="K15" s="28">
        <v>4</v>
      </c>
      <c r="L15" s="23">
        <v>5061.8900000000003</v>
      </c>
      <c r="M15" s="26">
        <f t="shared" si="4"/>
        <v>20247.560000000001</v>
      </c>
      <c r="N15" s="17"/>
    </row>
    <row r="16" spans="1:14" x14ac:dyDescent="0.25">
      <c r="M16" s="18">
        <f>SUM(M12:M15)</f>
        <v>225543.08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2026-05-07T09:25:19Z</dcterms:modified>
</cp:coreProperties>
</file>